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workbookProtection lockStructure="1"/>
  <bookViews>
    <workbookView xWindow="10785" yWindow="-15" windowWidth="8445" windowHeight="10230" tabRatio="786"/>
  </bookViews>
  <sheets>
    <sheet name="ÚVOD" sheetId="5" r:id="rId1"/>
    <sheet name="DAP1" sheetId="1" r:id="rId2"/>
    <sheet name="DAP2" sheetId="2" r:id="rId3"/>
    <sheet name="DAP3" sheetId="3" r:id="rId4"/>
    <sheet name="DAP4" sheetId="4" r:id="rId5"/>
    <sheet name="Příloha1-s.1" sheetId="6" r:id="rId6"/>
    <sheet name="Příloha1-s.2" sheetId="11" r:id="rId7"/>
    <sheet name="Příloha2" sheetId="7" r:id="rId8"/>
    <sheet name="Příloha3" sheetId="8" r:id="rId9"/>
    <sheet name="Samostatný-list-k-Př.3" sheetId="10" r:id="rId10"/>
    <sheet name="Příloha-k-p34" sheetId="12" r:id="rId11"/>
    <sheet name="Seznam-podle-p38" sheetId="13" r:id="rId12"/>
  </sheets>
  <definedNames>
    <definedName name="_xlnm.Print_Area" localSheetId="7">Příloha2!$A$1:$AI$53</definedName>
    <definedName name="r_101">'Příloha1-s.1'!$T$18</definedName>
    <definedName name="r_102">'Příloha1-s.1'!$T$19</definedName>
    <definedName name="r_103">'Příloha1-s.1'!$T$20</definedName>
    <definedName name="r_104">'Příloha1-s.1'!$T$21</definedName>
    <definedName name="r_105">'Příloha1-s.1'!$T$22</definedName>
    <definedName name="r_106">'Příloha1-s.1'!$T$23</definedName>
    <definedName name="r_107">'Příloha1-s.1'!$T$24</definedName>
    <definedName name="r_108">'Příloha1-s.1'!$T$25</definedName>
    <definedName name="r_109">'Příloha1-s.1'!$T$26</definedName>
    <definedName name="r_110">'Příloha1-s.1'!$T$27</definedName>
    <definedName name="r_111">'Příloha1-s.1'!$T$28</definedName>
    <definedName name="r_112">'Příloha1-s.1'!$T$29</definedName>
    <definedName name="R_113">'Příloha1-s.1'!$T$30</definedName>
    <definedName name="r_114">'Příloha1-s.1'!$T$31</definedName>
    <definedName name="R_201">Příloha2!$U$21</definedName>
    <definedName name="R_206">Příloha2!$U$27</definedName>
    <definedName name="r_31">'DAP2'!$E$4</definedName>
    <definedName name="r_321">Příloha3!$T$19</definedName>
    <definedName name="r_328">Příloha3!$T$26</definedName>
    <definedName name="r_330">Příloha3!$T$29</definedName>
    <definedName name="r_37">'DAP2'!$E$17</definedName>
    <definedName name="r_38">'DAP2'!$E$19</definedName>
    <definedName name="r_41">'DAP2'!$E$24</definedName>
    <definedName name="r_42">'DAP2'!$E$27</definedName>
    <definedName name="r_43">'DAP2'!$E$29</definedName>
    <definedName name="R_45">'DAP2'!$E$32</definedName>
    <definedName name="r_57">'DAP2'!$E$51</definedName>
    <definedName name="r_58">'DAP2'!$E$53</definedName>
    <definedName name="r_59">'DAP2'!$E$55</definedName>
    <definedName name="r_64">'DAP3'!$F$7</definedName>
    <definedName name="r_65a">'DAP3'!$F$8</definedName>
    <definedName name="r_65b">'DAP3'!$F$9</definedName>
    <definedName name="r_66">'DAP3'!$F$10</definedName>
    <definedName name="r_67">'DAP3'!$F$11</definedName>
    <definedName name="r_68">'DAP3'!$F$12</definedName>
    <definedName name="r_69">'DAP3'!$F$13</definedName>
    <definedName name="r_69a">'DAP3'!$F$14</definedName>
    <definedName name="r_74">'DAP3'!$F$34</definedName>
    <definedName name="r_77">'DAP3'!$F$39</definedName>
    <definedName name="r_84">'DAP3'!$F$55</definedName>
    <definedName name="r_84a">'DAP3'!#REF!</definedName>
    <definedName name="r_85">'DAP3'!$F$56</definedName>
    <definedName name="r_86">'DAP3'!$F$57</definedName>
    <definedName name="r_87">'DAP3'!$F$58</definedName>
    <definedName name="r_87a">'DAP3'!$F$59</definedName>
    <definedName name="r_87b">'DAP3'!$F$60</definedName>
    <definedName name="r_88">'DAP3'!$F$61</definedName>
    <definedName name="r_89">'DAP3'!$F$62</definedName>
    <definedName name="r_90">'DAP3'!$F$63</definedName>
    <definedName name="UVPP">'Příloha1-s.1'!$AH$13</definedName>
    <definedName name="VDE">'Příloha1-s.1'!$J$13</definedName>
    <definedName name="VDE_ANO">'Příloha1-s.1'!$J$13</definedName>
    <definedName name="VP_ANO">Příloha2!$M$16</definedName>
  </definedNames>
  <calcPr calcId="145621"/>
</workbook>
</file>

<file path=xl/calcChain.xml><?xml version="1.0" encoding="utf-8"?>
<calcChain xmlns="http://schemas.openxmlformats.org/spreadsheetml/2006/main">
  <c r="G9" i="3" l="1"/>
  <c r="U23" i="7" l="1"/>
  <c r="U24" i="7" s="1"/>
  <c r="U27" i="7" s="1"/>
  <c r="E20" i="2" s="1"/>
  <c r="Y43" i="6"/>
  <c r="Y42" i="6"/>
  <c r="Y41" i="6"/>
  <c r="Y39" i="6"/>
  <c r="G8" i="3"/>
  <c r="AG23" i="4"/>
  <c r="H29" i="3"/>
  <c r="F29" i="3"/>
  <c r="L29" i="3"/>
  <c r="J29" i="3"/>
  <c r="I29" i="3"/>
  <c r="G29" i="3"/>
  <c r="E29" i="2"/>
  <c r="E55" i="2" s="1"/>
  <c r="K60" i="4"/>
  <c r="G7" i="3"/>
  <c r="E45" i="2"/>
  <c r="T44" i="6"/>
  <c r="K43" i="4"/>
  <c r="J43" i="4"/>
  <c r="I43" i="4"/>
  <c r="H43" i="4"/>
  <c r="G43" i="4"/>
  <c r="E43" i="4"/>
  <c r="D43" i="4"/>
  <c r="F43" i="4"/>
  <c r="G10" i="3"/>
  <c r="AB34" i="12"/>
  <c r="T22" i="6"/>
  <c r="T23" i="6"/>
  <c r="V34" i="12"/>
  <c r="AB36" i="7"/>
  <c r="AB37" i="7"/>
  <c r="AB38" i="7"/>
  <c r="AB39" i="7"/>
  <c r="U45" i="7"/>
  <c r="T21" i="6"/>
  <c r="T30" i="6" s="1"/>
  <c r="E17" i="2" s="1"/>
  <c r="G11" i="3"/>
  <c r="G12" i="3"/>
  <c r="G13" i="3"/>
  <c r="E8" i="2"/>
  <c r="E13" i="2" s="1"/>
  <c r="E14" i="2" s="1"/>
  <c r="F31" i="3" l="1"/>
  <c r="Y44" i="6"/>
  <c r="AB40" i="7"/>
  <c r="U46" i="7" s="1"/>
  <c r="U47" i="7" s="1"/>
  <c r="E22" i="2" s="1"/>
  <c r="E24" i="2" s="1"/>
  <c r="E25" i="2" s="1"/>
  <c r="E57" i="2" s="1"/>
  <c r="E27" i="2" l="1"/>
  <c r="T22" i="8" s="1"/>
  <c r="U35" i="10" l="1"/>
  <c r="E32" i="2"/>
  <c r="E48" i="2" l="1"/>
  <c r="E50" i="2" s="1"/>
  <c r="E51" i="2" s="1"/>
  <c r="U36" i="10" s="1"/>
  <c r="U37" i="10" s="1"/>
  <c r="U38" i="10" s="1"/>
  <c r="G16" i="3"/>
  <c r="T23" i="8" l="1"/>
  <c r="T24" i="8" s="1"/>
  <c r="T25" i="8" s="1"/>
  <c r="T27" i="8" s="1"/>
  <c r="E53" i="2"/>
  <c r="E56" i="2" s="1"/>
  <c r="G18" i="3" s="1"/>
  <c r="T26" i="8" l="1"/>
  <c r="T29" i="8" s="1"/>
  <c r="F32" i="3"/>
  <c r="F36" i="3" s="1"/>
  <c r="F39" i="3" s="1"/>
  <c r="F34" i="3" l="1"/>
  <c r="F64" i="3" s="1"/>
  <c r="N55" i="4" s="1"/>
</calcChain>
</file>

<file path=xl/comments1.xml><?xml version="1.0" encoding="utf-8"?>
<comments xmlns="http://schemas.openxmlformats.org/spreadsheetml/2006/main">
  <authors>
    <author>Honza</author>
  </authors>
  <commentList>
    <comment ref="T24" authorId="0">
      <text>
        <r>
          <rPr>
            <sz val="9"/>
            <color indexed="81"/>
            <rFont val="Tahoma"/>
            <family val="2"/>
            <charset val="238"/>
          </rPr>
          <t>Na manžela, který se podílí na provozování firmy, lze přerozdělit maximálně 50 % a částka, o kterou příjmy přesahují výdaje, nesmí činit víc než 540 000 Kč za celé zdaňovací období nebo 45 000 Kč za měsíc. V případě jiných osob žijících v domácnosti s podnikatelem se přerozdělují příjmy tak, aby jejich podíl nepřesáhl 30 %. Částka, o kterou příjmy překračují výdaje, smí být nejvíce 180 000 Kč za zdaňovací období. Příjmy a výdaje se nesmějí přerozdělovat na školou povinné děti a manžela, kterého podnikatel vyživuje.</t>
        </r>
      </text>
    </comment>
  </commentList>
</comments>
</file>

<file path=xl/comments2.xml><?xml version="1.0" encoding="utf-8"?>
<comments xmlns="http://schemas.openxmlformats.org/spreadsheetml/2006/main">
  <authors>
    <author>Honza</author>
  </authors>
  <commentList>
    <comment ref="D36" authorId="0">
      <text>
        <r>
          <rPr>
            <sz val="9"/>
            <color indexed="81"/>
            <rFont val="Tahoma"/>
            <family val="2"/>
            <charset val="238"/>
          </rPr>
          <t>Vypište druh příjmu a označení: A příležitostná činnost, B prodej nemovitostí (netýká se nemovitostí, které vlastníte déle než 5 let nebo v nich bydlíte alespoň dva roky a nemáte je v obchodním majetku firmy, případně peníze do roka investujete do bydlení), C prodej movitých věcí, D prodej cenných papírů (které vlastníte méně než 3 roky a příjem je vyšší než 100 000 Kč), E příjmy z převodu družstevního podílu, F jiné příjmy - zapište vše, co se jinam nevejde, G – bezúplatné příjmy.</t>
        </r>
      </text>
    </comment>
    <comment ref="V36" authorId="0">
      <text>
        <r>
          <rPr>
            <sz val="9"/>
            <color indexed="81"/>
            <rFont val="Tahoma"/>
            <family val="2"/>
            <charset val="238"/>
          </rPr>
          <t>Můžete uvést pouze skutečné výdaje, pokud jste je měli. Paušál 80 % z příjmů lze uplatnit pouze u zemědělské výroby nejvýše do částky 1 600 000 korun.</t>
        </r>
      </text>
    </comment>
  </commentList>
</comments>
</file>

<file path=xl/comments3.xml><?xml version="1.0" encoding="utf-8"?>
<comments xmlns="http://schemas.openxmlformats.org/spreadsheetml/2006/main">
  <authors>
    <author>Miroslav Lorenc</author>
  </authors>
  <commentList>
    <comment ref="T26" authorId="0">
      <text>
        <r>
          <rPr>
            <b/>
            <sz val="8"/>
            <color indexed="81"/>
            <rFont val="Arial"/>
            <family val="2"/>
            <charset val="238"/>
          </rPr>
          <t>Věnujte zvýšenou pozornost tomuto řádku v případě, že vyplňujete více sam. listů k Příloze 3!</t>
        </r>
        <r>
          <rPr>
            <sz val="8"/>
            <color indexed="81"/>
            <rFont val="Arial"/>
            <family val="2"/>
            <charset val="238"/>
          </rPr>
          <t xml:space="preserve">
Uveďte součet hodnot uvedených na řádcích </t>
        </r>
        <r>
          <rPr>
            <b/>
            <sz val="8"/>
            <color indexed="81"/>
            <rFont val="Arial"/>
            <family val="2"/>
            <charset val="238"/>
          </rPr>
          <t>326</t>
        </r>
        <r>
          <rPr>
            <sz val="8"/>
            <color indexed="81"/>
            <rFont val="Arial"/>
            <family val="2"/>
            <charset val="238"/>
          </rPr>
          <t xml:space="preserve"> a ze sam. listů všech Příloh č. 3, ve kterých jste provedli metodu prostého zápočtu daně zaplacené v zahraničí pro jednotlivé státy podle § 38f odst. 7 zákona. Podle § 38f odst. 2 zákona lze na ř. </t>
        </r>
        <r>
          <rPr>
            <b/>
            <sz val="8"/>
            <color indexed="81"/>
            <rFont val="Arial"/>
            <family val="2"/>
            <charset val="238"/>
          </rPr>
          <t>328</t>
        </r>
        <r>
          <rPr>
            <sz val="8"/>
            <color indexed="81"/>
            <rFont val="Arial"/>
            <family val="2"/>
            <charset val="238"/>
          </rPr>
          <t xml:space="preserve"> uvést částku maximálně však do částky vzniklé daňové povinnosti (ř. </t>
        </r>
        <r>
          <rPr>
            <b/>
            <sz val="8"/>
            <color indexed="81"/>
            <rFont val="Arial"/>
            <family val="2"/>
            <charset val="238"/>
          </rPr>
          <t>57</t>
        </r>
        <r>
          <rPr>
            <sz val="8"/>
            <color indexed="81"/>
            <rFont val="Arial"/>
            <family val="2"/>
            <charset val="238"/>
          </rPr>
          <t>).</t>
        </r>
        <r>
          <rPr>
            <sz val="8"/>
            <color indexed="81"/>
            <rFont val="Tahoma"/>
            <family val="2"/>
            <charset val="238"/>
          </rPr>
          <t xml:space="preserve">
</t>
        </r>
      </text>
    </comment>
    <comment ref="T27" authorId="0">
      <text>
        <r>
          <rPr>
            <sz val="8"/>
            <color indexed="81"/>
            <rFont val="Arial"/>
            <family val="2"/>
            <charset val="238"/>
          </rPr>
          <t xml:space="preserve">Uveďte součet hodnot uvedených na řádcích </t>
        </r>
        <r>
          <rPr>
            <b/>
            <sz val="8"/>
            <color indexed="81"/>
            <rFont val="Arial"/>
            <family val="2"/>
            <charset val="238"/>
          </rPr>
          <t>327</t>
        </r>
        <r>
          <rPr>
            <sz val="8"/>
            <color indexed="81"/>
            <rFont val="Arial"/>
            <family val="2"/>
            <charset val="238"/>
          </rPr>
          <t xml:space="preserve"> z Přílohy č.3 a ze samostatných
listů Přílohy č. 3, ve kterých jste provedl metodu prostého zápočtu daně zaplacené v zahraničí pro jednotlivé státy podle § 38f odst. 7 zákona. </t>
        </r>
      </text>
    </comment>
  </commentList>
</comments>
</file>

<file path=xl/sharedStrings.xml><?xml version="1.0" encoding="utf-8"?>
<sst xmlns="http://schemas.openxmlformats.org/spreadsheetml/2006/main" count="531" uniqueCount="455">
  <si>
    <t>Než začnete vyplňovat tiskopis, přečtěte si, prosím, pokyny.</t>
  </si>
  <si>
    <t>Rodné číslo</t>
  </si>
  <si>
    <t>opravné</t>
  </si>
  <si>
    <t>dodatečné</t>
  </si>
  <si>
    <t>Datum</t>
  </si>
  <si>
    <t>ano</t>
  </si>
  <si>
    <t>ne</t>
  </si>
  <si>
    <t>Důvody pro podání dodatečného</t>
  </si>
  <si>
    <t>DAP zjištěny dne</t>
  </si>
  <si>
    <t>PŘIZNÁNÍ</t>
  </si>
  <si>
    <t>k dani z příjmů fyzických osob</t>
  </si>
  <si>
    <t>do</t>
  </si>
  <si>
    <t>dále jen "DAP"</t>
  </si>
  <si>
    <t>1. ODDÍL - Údaje o poplatníkovi</t>
  </si>
  <si>
    <t>07 Rodné příjmení</t>
  </si>
  <si>
    <t>10 Státní příslušnost</t>
  </si>
  <si>
    <t>11 Číslo pasu</t>
  </si>
  <si>
    <t xml:space="preserve"> </t>
  </si>
  <si>
    <t xml:space="preserve"> za zdaňovací období (kalendářní rok)</t>
  </si>
  <si>
    <t>01 Daňové identifikační číslo</t>
  </si>
  <si>
    <t>02 Rodné číslo</t>
  </si>
  <si>
    <t>06 Příjmení</t>
  </si>
  <si>
    <t>09 Titul</t>
  </si>
  <si>
    <t>12 Obec</t>
  </si>
  <si>
    <t>15 PSČ</t>
  </si>
  <si>
    <t>13 Ulice/část obce</t>
  </si>
  <si>
    <t>14 Číslo popisné / orientační</t>
  </si>
  <si>
    <t>16 Telefon / mobilní telefon</t>
  </si>
  <si>
    <t>18 Stát</t>
  </si>
  <si>
    <t>19 Obec</t>
  </si>
  <si>
    <t>20 Ulice/část obce</t>
  </si>
  <si>
    <t>21 Číslo popis./ orientační</t>
  </si>
  <si>
    <t>22 PSČ</t>
  </si>
  <si>
    <t>Řádky 23 až 28 vyplňte pouze v případě, že nemáte bydliště (trvalý pobyt) na území České republiky.</t>
  </si>
  <si>
    <t>23 Obec</t>
  </si>
  <si>
    <t>24 Ulice/část obce</t>
  </si>
  <si>
    <t>25 Číslo popisné / orientační</t>
  </si>
  <si>
    <t>26 PSČ</t>
  </si>
  <si>
    <t>27 Telefon / mobilní telefon</t>
  </si>
  <si>
    <t>29 Kód státu - vyplní jen daňový nerezident</t>
  </si>
  <si>
    <t>29a Výše celosvětových příjmů</t>
  </si>
  <si>
    <t>Kč</t>
  </si>
  <si>
    <t>Úhrn příjmů od všech zaměstnavatelů</t>
  </si>
  <si>
    <t>Dílčí základ daně ze závislé činnosti podle § 6 zákona (ř. 34 )</t>
  </si>
  <si>
    <t>36a</t>
  </si>
  <si>
    <t>Dílčí základ daně z kapitálového majetku podle § 8 zákona</t>
  </si>
  <si>
    <t xml:space="preserve">Úhrn řádků (ř. 37 + ř. 38 + ř. 39 + ř. 40). </t>
  </si>
  <si>
    <t>41a</t>
  </si>
  <si>
    <t>(neobsazeno)</t>
  </si>
  <si>
    <t>Základ daně po odečtení ztráty (ř. 42 - ř. 44 )</t>
  </si>
  <si>
    <t>Odst. 3 a 4 zákona (odečet úroků)</t>
  </si>
  <si>
    <t>Odst. 7 zákona (odborové příspěvky)</t>
  </si>
  <si>
    <t>§34 odst. 4 zákona (výzkum a vývoj)</t>
  </si>
  <si>
    <t>Základ daně zaokrouhlený na celá sta Kč dolů</t>
  </si>
  <si>
    <t>Daň podle § 16 zákona</t>
  </si>
  <si>
    <t xml:space="preserve">5. ODDÍL - Uplatnění slev na dani a daňového zvýhodnění </t>
  </si>
  <si>
    <t>Slevy celkem podle § 35 odst. 1 zákona</t>
  </si>
  <si>
    <t>2. ODDÍL - Dílčí základ daně, základ daně, ztráta</t>
  </si>
  <si>
    <t>poplatník</t>
  </si>
  <si>
    <t>finanční úřad</t>
  </si>
  <si>
    <t>2. Dílčí základy daně z příjmů fyzických osob podle § 6, § 7, § 8, § 9 a § 10 zákona, základ daně a ztráta</t>
  </si>
  <si>
    <t>Dílčí základ daně ze závislé činnosti podle § 6 zákona po vynětí</t>
  </si>
  <si>
    <t>( ř. 36 - úhrn vyňatých příjmů ze zdrojů v zahraničí podle § 6 zákona</t>
  </si>
  <si>
    <t>nebo ř. 36)</t>
  </si>
  <si>
    <t>(ř. 206 přílohy č. 2 DAP)</t>
  </si>
  <si>
    <t>Dílčí základ daně z ostatních příjmů podle § 10 zákona</t>
  </si>
  <si>
    <t>(ř. 209 přílohy č. 2 DAP)</t>
  </si>
  <si>
    <t>vyňatých příjmů ze zdrojů v zahraničí podle § 7 až § 10 zákona nebo ř. 41)</t>
  </si>
  <si>
    <t>Uplatňovaná výše ztráty - vzniklé a vyměřené za předcházející</t>
  </si>
  <si>
    <t>zdaňovací období maximálně do výše ř. 41a</t>
  </si>
  <si>
    <t>3. ODDÍL - Nezdanitelné části základu daně, odčitatelné položky a daň celkem</t>
  </si>
  <si>
    <t>Částka podle § 15</t>
  </si>
  <si>
    <t>Úhrn nezdanitelných částí základu daně a položek</t>
  </si>
  <si>
    <t>odčitatelných od základu daně ( ř.46 + ř.47 + ř.48 +</t>
  </si>
  <si>
    <t>Základ daně snížený o nezdanitelné části základu daně</t>
  </si>
  <si>
    <t xml:space="preserve">a položky odčitatelné od základu daně ( ř.45 - ř.54 ) </t>
  </si>
  <si>
    <t>4. ODDÍL - Daň celkem, ztráta</t>
  </si>
  <si>
    <t>z ř. 330 přílohy č. 3 DAP</t>
  </si>
  <si>
    <t>Počet měsíců</t>
  </si>
  <si>
    <t>Příjmení, jméno, titul</t>
  </si>
  <si>
    <t>manželky (manžela)</t>
  </si>
  <si>
    <t>Částka podle § 35ba odst. 1</t>
  </si>
  <si>
    <t>65a)</t>
  </si>
  <si>
    <t>65b)</t>
  </si>
  <si>
    <t>Úhrn slev na dani podle § 35, § 35a, § 35b a § 35 ba zákona</t>
  </si>
  <si>
    <t>zákona ( ř. 60 - ř. 70 )</t>
  </si>
  <si>
    <t>Daň po uplatnění slev podle § 35, § 35a, § 35b  a § 35ba</t>
  </si>
  <si>
    <t>Celkem</t>
  </si>
  <si>
    <t>se ZTP/P</t>
  </si>
  <si>
    <t>Daňové zvýhodnění na vyživované dítě</t>
  </si>
  <si>
    <t>Sleva na dani ( částka  ř. 72, uplatněná maximálně</t>
  </si>
  <si>
    <t>do výše daně na ř. 71 )</t>
  </si>
  <si>
    <t>Daň po uplatnění slevy podle § 35c zákona (ř. 71 - ř. 73)</t>
  </si>
  <si>
    <t>Daňový bonus ( ř. 72 - ř. 73 )</t>
  </si>
  <si>
    <t>Rozdíl na daňovém bonusu ( ř. 75 - ř. 76 )</t>
  </si>
  <si>
    <t>Úhrn vyplacených měsíčních daňových bonusů podle § 35d</t>
  </si>
  <si>
    <t>zákona ( včetně případného doplatku na daňovém bonusu )</t>
  </si>
  <si>
    <t>6. ODDÍL - Dodatečné DAP</t>
  </si>
  <si>
    <t>Rozdíl řádků ( ř.79 - ř.78 ) : zvýšení (+) částka daně</t>
  </si>
  <si>
    <t>se zvyšuje, snížení (-) částka daně se snižuje</t>
  </si>
  <si>
    <t>Rozdíl řádků ( ř.82 - ř.81 ) : zvýšení (+) - daňová ztráta</t>
  </si>
  <si>
    <t>se zvyšuje, snížení (-) daňová ztráta se snižuje</t>
  </si>
  <si>
    <t>7. ODDÍL - Placení daně</t>
  </si>
  <si>
    <t>Na zbývajících zálohách zaplaceno poplatníkem celkem</t>
  </si>
  <si>
    <t>Zajištěná daň plátcem podle § 38e zákona</t>
  </si>
  <si>
    <r>
      <t xml:space="preserve">Daňová ztráta - zaokrouhlená </t>
    </r>
    <r>
      <rPr>
        <b/>
        <sz val="8"/>
        <color indexed="8"/>
        <rFont val="Arial"/>
        <family val="2"/>
        <charset val="238"/>
      </rPr>
      <t>na celé Kč</t>
    </r>
    <r>
      <rPr>
        <sz val="8"/>
        <color indexed="8"/>
        <rFont val="Arial"/>
        <family val="2"/>
        <charset val="238"/>
      </rPr>
      <t xml:space="preserve"> nahoru</t>
    </r>
  </si>
  <si>
    <r>
      <rPr>
        <b/>
        <sz val="8"/>
        <color indexed="8"/>
        <rFont val="Arial"/>
        <family val="2"/>
        <charset val="238"/>
      </rPr>
      <t>bez znaménka mínus</t>
    </r>
    <r>
      <rPr>
        <sz val="8"/>
        <color indexed="8"/>
        <rFont val="Arial"/>
        <family val="2"/>
        <charset val="238"/>
      </rPr>
      <t xml:space="preserve"> </t>
    </r>
  </si>
  <si>
    <t>PŘÍLOHY DAP :</t>
  </si>
  <si>
    <t>Ve sloupci uveďte počet listů příloh :</t>
  </si>
  <si>
    <t>Název přílohy</t>
  </si>
  <si>
    <t>Účetní závěrka poplatníka, který vede účetnictví</t>
  </si>
  <si>
    <t>Potvrzení o poskytnutém úvěru na bytové potřeby a o výši úroků z tohoto úvěru</t>
  </si>
  <si>
    <t>Další přílohy výše neuvedené</t>
  </si>
  <si>
    <t>V</t>
  </si>
  <si>
    <t>dne</t>
  </si>
  <si>
    <t>ŽÁDOST O VRÁCENÍ PŘEPLATKU NA DANI Z PŘIJMU FYZICKÝCH OSOB</t>
  </si>
  <si>
    <t xml:space="preserve">přeplatku na dani z příjmů fyzických osob  </t>
  </si>
  <si>
    <t>č.</t>
  </si>
  <si>
    <t>Kód banky</t>
  </si>
  <si>
    <t>specifický symbol</t>
  </si>
  <si>
    <t>Vlastník účtu</t>
  </si>
  <si>
    <t>Přeplatek zašlete na adresu:</t>
  </si>
  <si>
    <t>měna, ve které je účet veden</t>
  </si>
  <si>
    <t>Otisk podacího razítka finančního úřadu</t>
  </si>
  <si>
    <t>KDYŽ(D25&lt;0;ZAOKR.NAHORU(D25;-1);"")</t>
  </si>
  <si>
    <t>ABS(D4+D5-D7)</t>
  </si>
  <si>
    <t xml:space="preserve"> =nebo(300000;25000*D36)</t>
  </si>
  <si>
    <t>KDYŽ(D32-D44&lt;0;0;D32-D44)</t>
  </si>
  <si>
    <t>ZAOKR.DOLŮ(D47;100)</t>
  </si>
  <si>
    <t>D49*0,15</t>
  </si>
  <si>
    <t>ZAOKR.NAHORU(D52;1)</t>
  </si>
  <si>
    <t>D50</t>
  </si>
  <si>
    <t>SUMA(E35:E42)</t>
  </si>
  <si>
    <t>D14+ABS(D25)</t>
  </si>
  <si>
    <t>D24</t>
  </si>
  <si>
    <t>D17+D19+D20+D22</t>
  </si>
  <si>
    <t>D13</t>
  </si>
  <si>
    <t>D8</t>
  </si>
  <si>
    <t>890*KDYŽ(H29="";0;H29)+1780*KDYŽ(J29="";0;J29)</t>
  </si>
  <si>
    <t>když(F18-E32&lt;0;0;F18-E32)</t>
  </si>
  <si>
    <t>KDYŽ(E31-E32&lt;100;0;KDYŽ(E31-E32&gt;52200;52200;E31-E32))</t>
  </si>
  <si>
    <t xml:space="preserve"> =E49-E47</t>
  </si>
  <si>
    <t xml:space="preserve"> =E43-E42</t>
  </si>
  <si>
    <t xml:space="preserve"> =E36-E37</t>
  </si>
  <si>
    <t xml:space="preserve"> =SUMA(AF5:AG17)</t>
  </si>
  <si>
    <t xml:space="preserve"> =KDYŽ(List3!E65&lt;0;ABS(List3!E65);"")</t>
  </si>
  <si>
    <t>C</t>
  </si>
  <si>
    <t>Z</t>
  </si>
  <si>
    <t>/</t>
  </si>
  <si>
    <t>řádné</t>
  </si>
  <si>
    <t xml:space="preserve"> podle zákona č. 586/1992 Sb., o daních z příjmů, ve znění pozdějších předpisů (dále jen "zákon")</t>
  </si>
  <si>
    <t>05  DAP zpracoval a předkládá daňový poradce na základě plné moci k zastupování,</t>
  </si>
  <si>
    <r>
      <t>nebo jeho část</t>
    </r>
    <r>
      <rPr>
        <vertAlign val="superscript"/>
        <sz val="9"/>
        <color indexed="8"/>
        <rFont val="Arial"/>
        <family val="2"/>
        <charset val="238"/>
      </rPr>
      <t>2)</t>
    </r>
    <r>
      <rPr>
        <sz val="9"/>
        <color indexed="8"/>
        <rFont val="Arial"/>
        <family val="2"/>
        <charset val="238"/>
      </rPr>
      <t xml:space="preserve"> od</t>
    </r>
  </si>
  <si>
    <t>Řádky 19 až 22 vyplňte pouze v případě, že adresa k poslednímu dni kalendářního roku, za který se DAP podává, je rozdílná</t>
  </si>
  <si>
    <t>od adresy v den podání DAP.</t>
  </si>
  <si>
    <r>
      <t>05a Zákonná povinnost ověření účetní závěrky auditorem</t>
    </r>
    <r>
      <rPr>
        <vertAlign val="superscript"/>
        <sz val="9"/>
        <color indexed="8"/>
        <rFont val="Arial"/>
        <family val="2"/>
        <charset val="238"/>
      </rPr>
      <t>1)</t>
    </r>
  </si>
  <si>
    <r>
      <t>03 DAP</t>
    </r>
    <r>
      <rPr>
        <vertAlign val="superscript"/>
        <sz val="9"/>
        <color indexed="8"/>
        <rFont val="Arial"/>
        <family val="2"/>
        <charset val="238"/>
      </rPr>
      <t>1)</t>
    </r>
  </si>
  <si>
    <r>
      <t>04 Kód rozlišení typu DAP</t>
    </r>
    <r>
      <rPr>
        <vertAlign val="superscript"/>
        <sz val="9"/>
        <color indexed="8"/>
        <rFont val="Arial"/>
        <family val="2"/>
        <charset val="238"/>
      </rPr>
      <t>2)</t>
    </r>
  </si>
  <si>
    <t>Další částky</t>
  </si>
  <si>
    <t xml:space="preserve"> =KDYŽ(E9&gt;0;E9*2070;"")</t>
  </si>
  <si>
    <t xml:space="preserve"> =KDYŽ(E13&gt;0;E13*420;"")</t>
  </si>
  <si>
    <t xml:space="preserve"> =KDYŽ(E14&gt;0;E14*1345;"")</t>
  </si>
  <si>
    <t xml:space="preserve"> =KDYŽ(E15&gt;0;E15*335;"")</t>
  </si>
  <si>
    <t xml:space="preserve"> =List2!E59+List2!E60+SUMA(List3!F8:G15)</t>
  </si>
  <si>
    <t xml:space="preserve"> =když(List2!E55-List3!F16&lt;0;0;List2!E55-List3!F16)</t>
  </si>
  <si>
    <t xml:space="preserve"> =List1!$N$33&amp;" "&amp;List1!$Y$33&amp;", "&amp;List1!$B$33&amp;", "&amp;List1!$B$35</t>
  </si>
  <si>
    <t>Instrukce pro vyplňování:</t>
  </si>
  <si>
    <t>PŘÍLOHA č. 1</t>
  </si>
  <si>
    <t>je součástí tiskopisu PŘIZNÁNÍ k dani z příjmů fyzických osob</t>
  </si>
  <si>
    <t>Příjmy plynoucí ze zdrojů na území České republiky a příjmy plynoucí ze zdrojů v zahraničí</t>
  </si>
  <si>
    <t>Příjmy podle § 7 zákona</t>
  </si>
  <si>
    <t>Výdaje související s příjmy podle § 7 zákona</t>
  </si>
  <si>
    <t>Rozdíl mezi příjmy a výdaji (ř. 101 – ř. 102)
nebo výsledek hospodaření (zisk, ztráta)</t>
  </si>
  <si>
    <t>Úhrn částek podle § 5, § 23 zákona a ostatní úpravy podle zákona zvyšující
– uveďte úhrn částek zvyšujících výsledek hospodaření nebo rozdíl
mezi příjmy a výdaji. Podkladem jsou částky uvedené v odd. E na str. (2)</t>
  </si>
  <si>
    <t>Úhrn částek podle § 5, § 23 zákona a ostatní úpravy podle zákona snižující
– uveďte úhrn částek snižujících výsledek hospodaření nebo rozdíl mezi
příjmy a výdaji. Podkladem jsou částky uvedené v odd. E na str. (2)</t>
  </si>
  <si>
    <t>Váš podíl jako společníka veřejné obchodní společnosti nebo
komplementáře komanditní společnosti. Vykáže-li společnost ztrátu,
označte svůj podíl znaménkem mínus (–)</t>
  </si>
  <si>
    <t>Dílčí základ daně (ztráta) z příjmů podle § 7 zákona
(ř. 104 + ř. 105 – ř. 106 – ř. 107 + ř. 108 + ř. 109 – ř. 110 – ř. 111 + ř. 112)</t>
  </si>
  <si>
    <t>2. Doplňující údaje (§ 7 zákona)</t>
  </si>
  <si>
    <t>A. Údaje o obratu a odpisech</t>
  </si>
  <si>
    <t>Roční úhrn čistého obratu</t>
  </si>
  <si>
    <t>Uplatněné odpisy celkem</t>
  </si>
  <si>
    <t>B. Druh činnosti 2)</t>
  </si>
  <si>
    <t>Sazba výdajů</t>
  </si>
  <si>
    <t>Název hlavní (převažující) činnosti</t>
  </si>
  <si>
    <t>% z příjmů</t>
  </si>
  <si>
    <t>Příjmy</t>
  </si>
  <si>
    <t>Výdaje</t>
  </si>
  <si>
    <t>CZ - NACE</t>
  </si>
  <si>
    <t>Název dalších činností</t>
  </si>
  <si>
    <t>Rodné číslo:</t>
  </si>
  <si>
    <t>X</t>
  </si>
  <si>
    <r>
      <t>Vedu daňovou evidenci</t>
    </r>
    <r>
      <rPr>
        <vertAlign val="superscript"/>
        <sz val="8"/>
        <color indexed="8"/>
        <rFont val="Arial"/>
        <family val="2"/>
        <charset val="238"/>
      </rPr>
      <t>1)</t>
    </r>
  </si>
  <si>
    <r>
      <t>Vedu účetnictví</t>
    </r>
    <r>
      <rPr>
        <vertAlign val="superscript"/>
        <sz val="8"/>
        <color indexed="8"/>
        <rFont val="Arial"/>
        <family val="2"/>
        <charset val="238"/>
      </rPr>
      <t>1)</t>
    </r>
  </si>
  <si>
    <r>
      <t>Uplatňuji výdaje
procentem z příjmů</t>
    </r>
    <r>
      <rPr>
        <vertAlign val="superscript"/>
        <sz val="7.5"/>
        <color indexed="8"/>
        <rFont val="Arial"/>
        <family val="2"/>
        <charset val="238"/>
      </rPr>
      <t>1)</t>
    </r>
  </si>
  <si>
    <t>Datum zahájení činnosti</t>
  </si>
  <si>
    <t>Datum přerušení činnosti</t>
  </si>
  <si>
    <t>Datum ukončení činnosti</t>
  </si>
  <si>
    <t>Datum obnovení činnosti</t>
  </si>
  <si>
    <t>Počet měsíců činnosti</t>
  </si>
  <si>
    <t>D. Tabulka pro poplatníky, kteří vedou daňovou evidenci podle § 7b zákona</t>
  </si>
  <si>
    <t>Vyplňte pouze v případě, vedete-li daňovou evidenci podle § 7b zákona. Údaje, prosím, vyplňte v celých Kč.</t>
  </si>
  <si>
    <t>Na začátku zdaňovacího období</t>
  </si>
  <si>
    <t>Na konci zdaňovacího období</t>
  </si>
  <si>
    <t>1. Hmotný majetek</t>
  </si>
  <si>
    <t>2. Peněžní prostředky v hotovosti*)</t>
  </si>
  <si>
    <t>3. Peněžní prostředky na bankovních účtech*)</t>
  </si>
  <si>
    <t>4. Zásoby</t>
  </si>
  <si>
    <t>6. Ostatní majetek*)</t>
  </si>
  <si>
    <t>8. Rezervy</t>
  </si>
  <si>
    <t>9. Mzdy</t>
  </si>
  <si>
    <t>*) označené údaje jsou nepovinné</t>
  </si>
  <si>
    <t>č. ř.</t>
  </si>
  <si>
    <t>výsledek hospodaření nebo rozdíl mezi příjmy a výdaji</t>
  </si>
  <si>
    <t>poplatník uvede v celých Kč</t>
  </si>
  <si>
    <t>1.</t>
  </si>
  <si>
    <t>2.</t>
  </si>
  <si>
    <t>3.</t>
  </si>
  <si>
    <t>4.</t>
  </si>
  <si>
    <t>Jméno</t>
  </si>
  <si>
    <t>Příjmení</t>
  </si>
  <si>
    <t>DIČ</t>
  </si>
  <si>
    <t>Podíl</t>
  </si>
  <si>
    <t>na příjmech v %</t>
  </si>
  <si>
    <t>na výdajích v %</t>
  </si>
  <si>
    <t>DIČ (RČ)</t>
  </si>
  <si>
    <t>Podíl na příjmech a výdajích v %</t>
  </si>
  <si>
    <t>H. Údaje o osobě, která rozděluje příjmy a výdaje</t>
  </si>
  <si>
    <t>společnosti, kde jste komplementářem, a výše Vašeho podílu v procentech</t>
  </si>
  <si>
    <t>1) Z předtištěných možností v rámečku vyberte odpovídající variantu a označte křížkem</t>
  </si>
  <si>
    <t>2) Údaje, pro které nedostačuje vyhrazené místo, uveďte na volný list a přiložte k tiskopisu</t>
  </si>
  <si>
    <t>List č.</t>
  </si>
  <si>
    <t>Kód státu:</t>
  </si>
  <si>
    <t>Vyplní v celých Kč</t>
  </si>
  <si>
    <t>Příjmy ze zdrojů v zahraničí, u nichž se použije metoda zápočtu</t>
  </si>
  <si>
    <t>Daň zaplacená v zahraničí</t>
  </si>
  <si>
    <t>Z částky daně zaplacené v zahraničí lze maximálně započítat
(ř. 57 násobeno ř. 324 děleno stem)</t>
  </si>
  <si>
    <t>Daň uznaná k zápočtu (ř. 323 maximálně však do výše ř. 325)</t>
  </si>
  <si>
    <t>Rozdíl řádků (ř. 323 – ř. 326)</t>
  </si>
  <si>
    <t>Poznámka: při vyplňování postupujte dle pokynů k Příloze č. 3 DAP.</t>
  </si>
  <si>
    <t>Kód státu</t>
  </si>
  <si>
    <t>Koeficient zápočtu 
(ř. 321 – ř. 322) děleno ř. 42 výsledek vynásobte stem</t>
  </si>
  <si>
    <t>Daň uznaná k zápočtu (úhrn řádků 326 i ze samostatných listů)</t>
  </si>
  <si>
    <t>Daň neuznaná k zápočtu (úhrn řádků 327 i ze samostatných listů)</t>
  </si>
  <si>
    <r>
      <t xml:space="preserve">E. Úpravy podle § 5, § 23 zákona </t>
    </r>
    <r>
      <rPr>
        <b/>
        <i/>
        <vertAlign val="superscript"/>
        <sz val="8"/>
        <color indexed="8"/>
        <rFont val="Arial"/>
        <family val="2"/>
        <charset val="238"/>
      </rPr>
      <t>2)</t>
    </r>
  </si>
  <si>
    <r>
      <t>I. Údaje o veřejné obchodní společnosti nebo komanditní společnosti</t>
    </r>
    <r>
      <rPr>
        <b/>
        <i/>
        <vertAlign val="superscript"/>
        <sz val="8"/>
        <color indexed="8"/>
        <rFont val="Arial"/>
        <family val="2"/>
        <charset val="238"/>
      </rPr>
      <t xml:space="preserve"> 2)</t>
    </r>
  </si>
  <si>
    <t>%</t>
  </si>
  <si>
    <t>Výdaje podle § 9 zákona</t>
  </si>
  <si>
    <t>Rozdíl mezi příjmy a výdaji (ř. 201 – ř. 202) nebo výsledek
hospodaření před zdaněním (zisk, ztráta)</t>
  </si>
  <si>
    <t>Úhrn částek podle § 5, § 23 zákona a ostatní úpravy podle zákona
zvyšující rozdíl mezi příjmy a výdaji nebo výsledek hospodaření
před zdaněním (zisk, ztráta)</t>
  </si>
  <si>
    <t>Úhrn částek podle § 5, § 23 zákona a ostatní úpravy podle zákona
snižující rozdíl mezi příjmy a výdaji nebo výsledek hospodaření
před zdaněním (zisk, ztráta)</t>
  </si>
  <si>
    <t>Rezervy na začátku
zdaňovacího období</t>
  </si>
  <si>
    <t>Rezervy na konci
zdaňovacího období</t>
  </si>
  <si>
    <t>2. Výpočet dílčího základu daně z ostatních příjmů (§ 10 zákona)</t>
  </si>
  <si>
    <t>Druh příjmů podle § 10 odst. 1 zákona</t>
  </si>
  <si>
    <t>Rozdíl
(sloupec 2 – sloupec 3)</t>
  </si>
  <si>
    <t>Příjmy podle § 10 zákona</t>
  </si>
  <si>
    <t>Výdaje podle § 10 zákona (maximálně do výše příjmů)</t>
  </si>
  <si>
    <t>Dílčí základ daně připadající na ostatní příjmy podle § 10 zákona
(ř. 207 – ř. 208)</t>
  </si>
  <si>
    <r>
      <t>Dosáhl jsem příjmů ze společného jmění manželů</t>
    </r>
    <r>
      <rPr>
        <vertAlign val="superscript"/>
        <sz val="8"/>
        <color indexed="8"/>
        <rFont val="Arial"/>
        <family val="2"/>
        <charset val="238"/>
      </rPr>
      <t>1)</t>
    </r>
  </si>
  <si>
    <r>
      <t>Uplatňuji výdaje procentem z příjmů (30 %)</t>
    </r>
    <r>
      <rPr>
        <vertAlign val="superscript"/>
        <sz val="8"/>
        <color indexed="8"/>
        <rFont val="Arial"/>
        <family val="2"/>
        <charset val="238"/>
      </rPr>
      <t>1)</t>
    </r>
  </si>
  <si>
    <r>
      <t xml:space="preserve">Úhrn </t>
    </r>
    <r>
      <rPr>
        <b/>
        <sz val="8"/>
        <color indexed="8"/>
        <rFont val="Arial"/>
        <family val="2"/>
        <charset val="238"/>
      </rPr>
      <t>kladných</t>
    </r>
    <r>
      <rPr>
        <sz val="8"/>
        <color indexed="8"/>
        <rFont val="Arial"/>
        <family val="2"/>
        <charset val="238"/>
      </rPr>
      <t xml:space="preserve"> rozdílů jednotlivých druhů příjmů</t>
    </r>
  </si>
  <si>
    <r>
      <t>Kód</t>
    </r>
    <r>
      <rPr>
        <vertAlign val="superscript"/>
        <sz val="7"/>
        <color indexed="8"/>
        <rFont val="Arial"/>
        <family val="2"/>
        <charset val="238"/>
      </rPr>
      <t>2)</t>
    </r>
  </si>
  <si>
    <t>Sloupec</t>
  </si>
  <si>
    <t>Řádek</t>
  </si>
  <si>
    <t>5.</t>
  </si>
  <si>
    <t>6.</t>
  </si>
  <si>
    <t>7.</t>
  </si>
  <si>
    <t>8.</t>
  </si>
  <si>
    <t>9.</t>
  </si>
  <si>
    <t>Sloupec 1</t>
  </si>
  <si>
    <t>Sloupec 2</t>
  </si>
  <si>
    <t>Sloupec 3</t>
  </si>
  <si>
    <t>Sloupec 4</t>
  </si>
  <si>
    <t>Sloupec 5</t>
  </si>
  <si>
    <r>
      <t xml:space="preserve"> </t>
    </r>
    <r>
      <rPr>
        <sz val="8"/>
        <color indexed="8"/>
        <rFont val="Calibri"/>
        <family val="2"/>
        <charset val="238"/>
      </rPr>
      <t xml:space="preserve">Zdaňovací období, </t>
    </r>
    <r>
      <rPr>
        <sz val="11"/>
        <rFont val="Calibri"/>
        <family val="2"/>
        <charset val="238"/>
      </rPr>
      <t xml:space="preserve"> </t>
    </r>
  </si>
  <si>
    <r>
      <t xml:space="preserve"> </t>
    </r>
    <r>
      <rPr>
        <sz val="8"/>
        <color indexed="8"/>
        <rFont val="Calibri"/>
        <family val="2"/>
        <charset val="238"/>
      </rPr>
      <t xml:space="preserve">Celková výše daňové </t>
    </r>
    <r>
      <rPr>
        <sz val="11"/>
        <rFont val="Calibri"/>
        <family val="2"/>
        <charset val="238"/>
      </rPr>
      <t xml:space="preserve"> </t>
    </r>
  </si>
  <si>
    <r>
      <t xml:space="preserve"> </t>
    </r>
    <r>
      <rPr>
        <sz val="8"/>
        <color indexed="8"/>
        <rFont val="Calibri"/>
        <family val="2"/>
        <charset val="238"/>
      </rPr>
      <t xml:space="preserve">Část daňové ztráty </t>
    </r>
    <r>
      <rPr>
        <sz val="11"/>
        <rFont val="Calibri"/>
        <family val="2"/>
        <charset val="238"/>
      </rPr>
      <t xml:space="preserve"> </t>
    </r>
  </si>
  <si>
    <r>
      <t xml:space="preserve"> </t>
    </r>
    <r>
      <rPr>
        <sz val="8"/>
        <color indexed="8"/>
        <rFont val="Calibri"/>
        <family val="2"/>
        <charset val="238"/>
      </rPr>
      <t xml:space="preserve">Část daňové ztráty, </t>
    </r>
    <r>
      <rPr>
        <sz val="11"/>
        <rFont val="Calibri"/>
        <family val="2"/>
        <charset val="238"/>
      </rPr>
      <t xml:space="preserve"> </t>
    </r>
  </si>
  <si>
    <r>
      <t xml:space="preserve"> </t>
    </r>
    <r>
      <rPr>
        <sz val="8"/>
        <color indexed="8"/>
        <rFont val="Calibri"/>
        <family val="2"/>
        <charset val="238"/>
      </rPr>
      <t xml:space="preserve">ve kterém daňová </t>
    </r>
    <r>
      <rPr>
        <sz val="11"/>
        <rFont val="Calibri"/>
        <family val="2"/>
        <charset val="238"/>
      </rPr>
      <t xml:space="preserve"> </t>
    </r>
  </si>
  <si>
    <r>
      <t xml:space="preserve"> </t>
    </r>
    <r>
      <rPr>
        <sz val="8"/>
        <color indexed="8"/>
        <rFont val="Calibri"/>
        <family val="2"/>
        <charset val="238"/>
      </rPr>
      <t xml:space="preserve">ztráty vyměřené </t>
    </r>
    <r>
      <rPr>
        <sz val="11"/>
        <rFont val="Calibri"/>
        <family val="2"/>
        <charset val="238"/>
      </rPr>
      <t xml:space="preserve"> </t>
    </r>
  </si>
  <si>
    <r>
      <t xml:space="preserve"> </t>
    </r>
    <r>
      <rPr>
        <sz val="8"/>
        <color indexed="8"/>
        <rFont val="Calibri"/>
        <family val="2"/>
        <charset val="238"/>
      </rPr>
      <t xml:space="preserve">odečtené již </t>
    </r>
    <r>
      <rPr>
        <sz val="11"/>
        <rFont val="Calibri"/>
        <family val="2"/>
        <charset val="238"/>
      </rPr>
      <t xml:space="preserve"> </t>
    </r>
  </si>
  <si>
    <r>
      <t xml:space="preserve"> </t>
    </r>
    <r>
      <rPr>
        <sz val="8"/>
        <color indexed="8"/>
        <rFont val="Calibri"/>
        <family val="2"/>
        <charset val="238"/>
      </rPr>
      <t xml:space="preserve">uplatněné v tomto </t>
    </r>
    <r>
      <rPr>
        <sz val="11"/>
        <rFont val="Calibri"/>
        <family val="2"/>
        <charset val="238"/>
      </rPr>
      <t xml:space="preserve"> </t>
    </r>
  </si>
  <si>
    <r>
      <t xml:space="preserve"> </t>
    </r>
    <r>
      <rPr>
        <sz val="8"/>
        <color indexed="8"/>
        <rFont val="Calibri"/>
        <family val="2"/>
        <charset val="238"/>
      </rPr>
      <t xml:space="preserve">kterou lze odečíst </t>
    </r>
    <r>
      <rPr>
        <sz val="11"/>
        <rFont val="Calibri"/>
        <family val="2"/>
        <charset val="238"/>
      </rPr>
      <t xml:space="preserve"> </t>
    </r>
  </si>
  <si>
    <r>
      <t xml:space="preserve"> </t>
    </r>
    <r>
      <rPr>
        <sz val="8"/>
        <color indexed="8"/>
        <rFont val="Calibri"/>
        <family val="2"/>
        <charset val="238"/>
      </rPr>
      <t xml:space="preserve">ztráta vznikla </t>
    </r>
    <r>
      <rPr>
        <sz val="11"/>
        <rFont val="Calibri"/>
        <family val="2"/>
        <charset val="238"/>
      </rPr>
      <t xml:space="preserve"> </t>
    </r>
  </si>
  <si>
    <r>
      <t xml:space="preserve"> </t>
    </r>
    <r>
      <rPr>
        <sz val="8"/>
        <color indexed="8"/>
        <rFont val="Calibri"/>
        <family val="2"/>
        <charset val="238"/>
      </rPr>
      <t xml:space="preserve">(vzniklé) nebo přiznané </t>
    </r>
    <r>
      <rPr>
        <sz val="11"/>
        <rFont val="Calibri"/>
        <family val="2"/>
        <charset val="238"/>
      </rPr>
      <t xml:space="preserve"> </t>
    </r>
  </si>
  <si>
    <r>
      <t xml:space="preserve"> </t>
    </r>
    <r>
      <rPr>
        <sz val="8"/>
        <color indexed="8"/>
        <rFont val="Calibri"/>
        <family val="2"/>
        <charset val="238"/>
      </rPr>
      <t xml:space="preserve">v předcházejících </t>
    </r>
    <r>
      <rPr>
        <sz val="11"/>
        <rFont val="Calibri"/>
        <family val="2"/>
        <charset val="238"/>
      </rPr>
      <t xml:space="preserve"> </t>
    </r>
  </si>
  <si>
    <r>
      <t xml:space="preserve"> </t>
    </r>
    <r>
      <rPr>
        <sz val="8"/>
        <color indexed="8"/>
        <rFont val="Calibri"/>
        <family val="2"/>
        <charset val="238"/>
      </rPr>
      <t xml:space="preserve">zdaňovacím období </t>
    </r>
    <r>
      <rPr>
        <sz val="11"/>
        <rFont val="Calibri"/>
        <family val="2"/>
        <charset val="238"/>
      </rPr>
      <t xml:space="preserve"> </t>
    </r>
  </si>
  <si>
    <r>
      <t xml:space="preserve"> </t>
    </r>
    <r>
      <rPr>
        <sz val="8"/>
        <color indexed="8"/>
        <rFont val="Calibri"/>
        <family val="2"/>
        <charset val="238"/>
      </rPr>
      <t xml:space="preserve">v následujících </t>
    </r>
    <r>
      <rPr>
        <sz val="11"/>
        <rFont val="Calibri"/>
        <family val="2"/>
        <charset val="238"/>
      </rPr>
      <t xml:space="preserve"> </t>
    </r>
  </si>
  <si>
    <r>
      <t xml:space="preserve"> </t>
    </r>
    <r>
      <rPr>
        <sz val="8"/>
        <color indexed="8"/>
        <rFont val="Calibri"/>
        <family val="2"/>
        <charset val="238"/>
      </rPr>
      <t xml:space="preserve">za zdaňovací období </t>
    </r>
    <r>
      <rPr>
        <sz val="11"/>
        <rFont val="Calibri"/>
        <family val="2"/>
        <charset val="238"/>
      </rPr>
      <t xml:space="preserve"> </t>
    </r>
  </si>
  <si>
    <r>
      <t xml:space="preserve"> </t>
    </r>
    <r>
      <rPr>
        <sz val="8"/>
        <color indexed="8"/>
        <rFont val="Calibri"/>
        <family val="2"/>
        <charset val="238"/>
      </rPr>
      <t xml:space="preserve">zdaňovacích </t>
    </r>
    <r>
      <rPr>
        <sz val="11"/>
        <rFont val="Calibri"/>
        <family val="2"/>
        <charset val="238"/>
      </rPr>
      <t xml:space="preserve"> </t>
    </r>
  </si>
  <si>
    <r>
      <t xml:space="preserve"> </t>
    </r>
    <r>
      <rPr>
        <sz val="8"/>
        <color indexed="8"/>
        <rFont val="Calibri"/>
        <family val="2"/>
        <charset val="238"/>
      </rPr>
      <t xml:space="preserve">uvedené ve sl. 1 </t>
    </r>
    <r>
      <rPr>
        <sz val="11"/>
        <rFont val="Calibri"/>
        <family val="2"/>
        <charset val="238"/>
      </rPr>
      <t xml:space="preserve"> </t>
    </r>
  </si>
  <si>
    <r>
      <t xml:space="preserve"> </t>
    </r>
    <r>
      <rPr>
        <sz val="8"/>
        <color indexed="8"/>
        <rFont val="Calibri"/>
        <family val="2"/>
        <charset val="238"/>
      </rPr>
      <t xml:space="preserve">obdobích </t>
    </r>
    <r>
      <rPr>
        <sz val="11"/>
        <rFont val="Calibri"/>
        <family val="2"/>
        <charset val="238"/>
      </rPr>
      <t xml:space="preserve"> </t>
    </r>
  </si>
  <si>
    <t>x</t>
  </si>
  <si>
    <t>Sloupec č. 1</t>
  </si>
  <si>
    <t>Číslo</t>
  </si>
  <si>
    <t>Sloupec č. 2</t>
  </si>
  <si>
    <t>Sloupec č. 3</t>
  </si>
  <si>
    <t>Sloupec č. 4</t>
  </si>
  <si>
    <t>Sloupec č. 5</t>
  </si>
  <si>
    <t>identifikační údaje (adresa)</t>
  </si>
  <si>
    <t>stát zdroje příjmů</t>
  </si>
  <si>
    <t>zaplacená daň</t>
  </si>
  <si>
    <t>daň</t>
  </si>
  <si>
    <t>příjmy</t>
  </si>
  <si>
    <t xml:space="preserve">Úhrn příjmů plynoucí ze zahraničí zvýšený o povinné pojistné </t>
  </si>
  <si>
    <t>Sražená daň podle § 36 odst. 6 zákona (státní dluhopisy)</t>
  </si>
  <si>
    <t>87a)</t>
  </si>
  <si>
    <t>Sražená daň podle § 36 odst. 7 zákona</t>
  </si>
  <si>
    <t>Sražená daň podle § 38f odst. 12 zákona</t>
  </si>
  <si>
    <t>PROHLAŠUJI, ŽE VŠECHNY MNOU UVEDENÉ ÚDAJE V TOMTO PŘIZNÁNÍ JSOU PRAVDIVÉ A ÚPLNÉ</t>
  </si>
  <si>
    <t>A STVRZUJI JE SVÝM PODPISEM</t>
  </si>
  <si>
    <t>Jméno(-a) a příjmení / Název právnické osoby</t>
  </si>
  <si>
    <t>Datum narození / Evidenční číslo osvědčení daňového poradce / IČ právnické osoby</t>
  </si>
  <si>
    <t>Jméno(-a) a příjmení / Vztah k právnické osobě</t>
  </si>
  <si>
    <r>
      <rPr>
        <b/>
        <sz val="8"/>
        <color indexed="8"/>
        <rFont val="Arial"/>
        <family val="2"/>
        <charset val="238"/>
      </rPr>
      <t>s uvedením vztahu k právnické osobě</t>
    </r>
    <r>
      <rPr>
        <sz val="8"/>
        <color indexed="8"/>
        <rFont val="Arial"/>
        <family val="2"/>
        <charset val="238"/>
      </rPr>
      <t xml:space="preserve"> (např. jednatel, pověřený pracovník apod.)</t>
    </r>
  </si>
  <si>
    <t>Vlastnoruční podpis</t>
  </si>
  <si>
    <t>daňového subjektu / osoby oprávněné k podpisu</t>
  </si>
  <si>
    <t>Otisk</t>
  </si>
  <si>
    <t>razítka</t>
  </si>
  <si>
    <t>Označte křížkem odpovídající variantu.</t>
  </si>
  <si>
    <t>1)</t>
  </si>
  <si>
    <t>2)</t>
  </si>
  <si>
    <t>08 Jméno (-a)</t>
  </si>
  <si>
    <t>Adresa místa pobytu v den podání DAP</t>
  </si>
  <si>
    <t>Adresa místa pobytu k poslednímu dni kalendářního roku, za který se daň vyměřuje</t>
  </si>
  <si>
    <t>Adresa místa pobytu na území České republiky, kde se poplatník obvykle ve zdaňovacím období zdržoval</t>
  </si>
  <si>
    <t>daňového řádu (ř. 74)</t>
  </si>
  <si>
    <t>Poslední známá daň - daňová ztráta podle § 5 zákona</t>
  </si>
  <si>
    <t>Zjištěná ztráta podle § 141 zákona č. 280/2009 Sb.,</t>
  </si>
  <si>
    <t>daňového řádu (ř. 61)</t>
  </si>
  <si>
    <r>
      <rPr>
        <b/>
        <sz val="8"/>
        <color indexed="8"/>
        <rFont val="Arial"/>
        <family val="2"/>
        <charset val="238"/>
      </rPr>
      <t>Fyzická osoba oprávněná k podpisu</t>
    </r>
    <r>
      <rPr>
        <sz val="8"/>
        <color indexed="8"/>
        <rFont val="Arial"/>
        <family val="2"/>
        <charset val="238"/>
      </rPr>
      <t xml:space="preserve"> (je-li zástupce právnickou osobou),</t>
    </r>
  </si>
  <si>
    <t>Podle ust. § 154 a 155 zákona č. 280/2009 Sb., daňového řádu, ve znění pozdějších předpisů, žádám o vrácení :</t>
  </si>
  <si>
    <t>Daňový subjekt / osoba oprávněná k podpisu</t>
  </si>
  <si>
    <t>Důvody pro podání dodatečného DAP</t>
  </si>
  <si>
    <t>s přesností na dvě desetinná místa. Postupné zaokrouhlování ve dvou nebo více stupních je nepřípustné.</t>
  </si>
  <si>
    <r>
      <t xml:space="preserve">Popis úpravy podle § 5, § 23 zákona </t>
    </r>
    <r>
      <rPr>
        <b/>
        <sz val="8"/>
        <color indexed="8"/>
        <rFont val="Arial"/>
        <family val="2"/>
        <charset val="238"/>
      </rPr>
      <t>zvyšující</t>
    </r>
  </si>
  <si>
    <r>
      <t xml:space="preserve">Popis úpravy podle § 5, § 23 zákona </t>
    </r>
    <r>
      <rPr>
        <b/>
        <sz val="8"/>
        <color indexed="8"/>
        <rFont val="Arial"/>
        <family val="2"/>
        <charset val="238"/>
      </rPr>
      <t>snižující</t>
    </r>
  </si>
  <si>
    <t>Koeficient zápočtu
(ř. 321 – ř. 322) děleno ř. 42 výsledek vynásobte stem</t>
  </si>
  <si>
    <t>k Přiznání k dani z příjmů fyzických osob za zdaňovací období</t>
  </si>
  <si>
    <r>
      <rPr>
        <b/>
        <sz val="20"/>
        <color indexed="8"/>
        <rFont val="Arial"/>
        <family val="2"/>
        <charset val="238"/>
      </rPr>
      <t>S E Z N A M</t>
    </r>
    <r>
      <rPr>
        <b/>
        <sz val="9"/>
        <color indexed="8"/>
        <rFont val="Arial"/>
        <family val="2"/>
        <charset val="238"/>
      </rPr>
      <t xml:space="preserve">
</t>
    </r>
    <r>
      <rPr>
        <b/>
        <sz val="11"/>
        <color indexed="8"/>
        <rFont val="Arial"/>
        <family val="2"/>
        <charset val="238"/>
      </rPr>
      <t>pro poplatníky uplatňující nárok na vyloučení dvojího zdanění podle § 38f odst. 10 zákona
č. 586/1992 Sb., o daních z příjmů, ve znění pozdějších předpisů (dále jen zákon)</t>
    </r>
  </si>
  <si>
    <t>Sleva podle § 35a nebo § 35b zákona</t>
  </si>
  <si>
    <t>Příjmení a jméno(-a)</t>
  </si>
  <si>
    <r>
      <t>která byla uplatněna u správce daně před uplynutím neprodloužené lhůty</t>
    </r>
    <r>
      <rPr>
        <vertAlign val="superscript"/>
        <sz val="9"/>
        <color indexed="8"/>
        <rFont val="Arial"/>
        <family val="2"/>
        <charset val="238"/>
      </rPr>
      <t>1)</t>
    </r>
  </si>
  <si>
    <t>Poznámky ke sloupcům:
1. identifikační údaje - uveďte údaje (včetně adresy) identifikující zahraničního správce daně nebo zahraničního plátce daně anebo depozitáře, identifikační údaje uveďte i v případě, když nemáte doklady zahraničního správce daně ve lhůtě k podání daňového přiznání k dispozici
2. stát zdroje příjmů - uveďte stát zdroje zahraničních příjmů
3. zaplacená daň - uveďte částku daně zaplacené v tomto státě v místní měně
4. daň - uveďte částku daně zaplacené v tomto státě přepočtenou na Kč, nebo v případě, že nemáte k dispozici doklady zahraničního správce daně, uveďte předpokládanou výši daně uplatněnou v daňovém přiznání
5. příjmy - uveďte výši příjmů ze zdrojů v tomto státě, stanovenou podle § 38f odst. 3 zákona, nebo v případě, že nemáte k dispozici doklady zahraničního správce daně, uveďte odhadovanou výši příjmů, příjmy ze závislé činnosti uveďte v souladu s § 6 odst.14 zákona</t>
  </si>
  <si>
    <t>Finančnímu úřadu pro / Specializovanému finančnímu úřadu</t>
  </si>
  <si>
    <t>Územnímu pracovišti v, ve, pro</t>
  </si>
  <si>
    <t>Solidární zvýšení daně podle § 16a zákona</t>
  </si>
  <si>
    <t>Úhrn dílčích základů daně podle § 7 až § 10 zákona po vynětí ( ř. 41- úhrn</t>
  </si>
  <si>
    <t>Úhrn příjmů podle § 6 zákona od všech zaměstnavatelů po vynětí (ř.31 - úhrn vyňatých příjmů podle § 6 zákona od všech zaměstnavatelů)</t>
  </si>
  <si>
    <t>Odst. 1 zákona (hodnota bezúplatného plnění - daru/darů)</t>
  </si>
  <si>
    <t>Odst. 5 zákona (penzijní připojištění, penzijní pojištění a doplňkové penzijní spoření)</t>
  </si>
  <si>
    <t>52a</t>
  </si>
  <si>
    <t>§ 34 odst. 4 zákona (odpočet na podporu odborného vzdělávání)</t>
  </si>
  <si>
    <t>+ ř.49 + ř.50 + ř.51 + ř. 52 + ř. 52 a + ř.53  )</t>
  </si>
  <si>
    <t>Základ daně (ř. 36a + kladná hodnota z ř. 41a)</t>
  </si>
  <si>
    <t>Tab č.1 ÚDAJE O MANŽELCE (MANŽELOVI)</t>
  </si>
  <si>
    <t>písm. a) zákona (základní sleva na poplatníka)</t>
  </si>
  <si>
    <t>písm. b) zákona (sleva na maželku/manžela)</t>
  </si>
  <si>
    <t>písm. b) zákona (sleva na manželku/manžela, která/který je držitelem ZTP/P)</t>
  </si>
  <si>
    <t>písm. e) zákona (sleva na držitele průkazu ZTP/P)</t>
  </si>
  <si>
    <t>písm. f) zákona (sleva na studenta)</t>
  </si>
  <si>
    <t>69a)</t>
  </si>
  <si>
    <t>písm. g) zákona (sleva za umístění dítěte)</t>
  </si>
  <si>
    <t>Tab. č. 2 ÚDAJE O DĚTECH ŽIJÍCÍCH VE SPOLEČNĚ HOSPODAŘÍCÍ DOMÁCNOSTI</t>
  </si>
  <si>
    <t>Úhrn sražených záloh na daň z příjmů ze závislé činnosti (po slevách na dani)</t>
  </si>
  <si>
    <t>87b)</t>
  </si>
  <si>
    <t>Sražená daň podle § 36 odst. 8 zákona</t>
  </si>
  <si>
    <t>Zaplacená daň stanovená paušální částkou podle §7a zákona</t>
  </si>
  <si>
    <t>Příloha č.1 - „Výpočet dílčího základu daně ze samostatné činnosti (§ 7 zákona)“</t>
  </si>
  <si>
    <t>Příloha č.3 - „Výpočet daně z příjmů ze zahraničí (§ 38f zákona)" včetně Samostatných listů 1. oddílu</t>
  </si>
  <si>
    <t>„Potvrzení o zdanitelných příjmech ze závislé činnosti a o sražených zálohách na daň a daňovém zvýhodnění“ za příslušné zdaňovací období od všech zaměstnavatelů (např. podle § 38j odst. 3 zákona)</t>
  </si>
  <si>
    <t>Doklad o poskytnutém bezúplatném plnění (daru)</t>
  </si>
  <si>
    <t>Potvrzení výše příjmů od zahraničního správce daně</t>
  </si>
  <si>
    <t>Vyrozumění o provedeném vkladu do katastru nemovitostí (§ 10 zákona)</t>
  </si>
  <si>
    <r>
      <t xml:space="preserve">Údaje o podepisující osobě </t>
    </r>
    <r>
      <rPr>
        <b/>
        <vertAlign val="superscript"/>
        <sz val="8"/>
        <color indexed="8"/>
        <rFont val="Arial"/>
        <family val="2"/>
        <charset val="238"/>
      </rPr>
      <t>3)</t>
    </r>
    <r>
      <rPr>
        <b/>
        <sz val="8"/>
        <color indexed="8"/>
        <rFont val="Arial"/>
        <family val="2"/>
        <charset val="238"/>
      </rPr>
      <t>:</t>
    </r>
  </si>
  <si>
    <t>Kód podepisující osoby:</t>
  </si>
  <si>
    <t>Údaj vyplňte, pouze máte-li kód rozlišení DAP v případech uvedených v § 239b, § 239c a § 244 zákona č. 280/2009 Sb., daňového řádu ve znění pozdějších předpisů</t>
  </si>
  <si>
    <t>3)</t>
  </si>
  <si>
    <t>Údaje o podepisující osobě budou vyplněny pouze v případě, kdy je DAP zpracováno a podáno osobou odlišnou od daňového subjektu.</t>
  </si>
  <si>
    <t>Dílčí základ daně z příjmů podle § 7 zákona po vynětí (ř.113 - úhrn vyňatých příjmů ze zdrojů v zahraničí podle § 7 zákona)</t>
  </si>
  <si>
    <t>C. Údaje o samostatné činnosti</t>
  </si>
  <si>
    <t>Jste-li osoba, která rozděluje příjmy a výdaje podle § 13 zákona, nebo osoba v rodinném závodě, uveďte údaje o spolupracující osobě</t>
  </si>
  <si>
    <r>
      <t xml:space="preserve">G. Údaje o spolupracující osobě </t>
    </r>
    <r>
      <rPr>
        <b/>
        <i/>
        <vertAlign val="superscript"/>
        <sz val="8"/>
        <color indexed="8"/>
        <rFont val="Arial"/>
        <family val="2"/>
        <charset val="238"/>
      </rPr>
      <t>2)</t>
    </r>
  </si>
  <si>
    <t>201a</t>
  </si>
  <si>
    <t>Číslo rozhodnutí katastrálního úřadu</t>
  </si>
  <si>
    <r>
      <t>Podpis daňového subjektu (podepisující osoby</t>
    </r>
    <r>
      <rPr>
        <vertAlign val="superscript"/>
        <sz val="8"/>
        <color indexed="8"/>
        <rFont val="Arial"/>
        <family val="2"/>
        <charset val="238"/>
      </rPr>
      <t>3)</t>
    </r>
    <r>
      <rPr>
        <sz val="8"/>
        <color indexed="8"/>
        <rFont val="Arial"/>
        <family val="2"/>
        <charset val="238"/>
      </rPr>
      <t>)</t>
    </r>
  </si>
  <si>
    <t>Úhrn povinného pojistného podle § 6 odst. 12 zákona</t>
  </si>
  <si>
    <t>Daň zaplacená v zahraničí podle § 6 odst. 13 zákona</t>
  </si>
  <si>
    <t>Zbývá doplatit (ř. 74 – ř. 77 - ř. 84 – ř. 85 – ř. 86 – ř. 87 – ř. 87a - ř. 87b – ř. 88 – ř. 89 – ř. 90) : (+) zbývá doplatit, (–) zaplaceno více</t>
  </si>
  <si>
    <t>1. Výpočet dílčího základu daně z příjmů fyzických osob ze závislé činnosti ( § 6 zákona )</t>
  </si>
  <si>
    <t>podle § 6 odst. 12 zákona</t>
  </si>
  <si>
    <t>Dílčí základ daně nebo ztráta ze samostatné činnosti</t>
  </si>
  <si>
    <t>podle § 7 zákona (ř. 113 přílohy č. 1 DAP)</t>
  </si>
  <si>
    <t>Dílčí základ daně nebo ztráta z nájmu podle § 9 zákona</t>
  </si>
  <si>
    <t>Daň podle §16 zákona ( ř. 57 ) nebo částka</t>
  </si>
  <si>
    <r>
      <t xml:space="preserve">Daň celkem zaokrouhlená </t>
    </r>
    <r>
      <rPr>
        <b/>
        <sz val="8"/>
        <color indexed="8"/>
        <rFont val="Arial"/>
        <family val="2"/>
        <charset val="238"/>
      </rPr>
      <t>na celé Kč</t>
    </r>
    <r>
      <rPr>
        <sz val="8"/>
        <color indexed="8"/>
        <rFont val="Arial"/>
        <family val="2"/>
        <charset val="238"/>
      </rPr>
      <t xml:space="preserve"> nahoru ( ř.58 +ř.59)</t>
    </r>
  </si>
  <si>
    <t>písm. c) zákona (základní sleva na invaliditu - pro poživatele invalidního důchodu pro invaliditu prvního nebo druhého stupně)</t>
  </si>
  <si>
    <t>písm. d) zákona (rozšířená sleva na invaliditu - pro poživatele invalidního důchodu pro invaliditu třetího stupně)</t>
  </si>
  <si>
    <t>Poslední známá daň</t>
  </si>
  <si>
    <t>Zjištěná daň podle § 141 zákona č. 280/2009 Sb.,</t>
  </si>
  <si>
    <t>Zaplacená daňová povinnost (záloha) podle § 38gb odst. 2 zákona</t>
  </si>
  <si>
    <t>Příloha č.2 - „Výpočet dílčích základů daně z příjmů z nájmu (§ 9 zákona) a z ostatních příjmů (§ 10 zákona)"</t>
  </si>
  <si>
    <t>Potvrzení zaměstnavatele druhého z poplatníků pro uplatnění nároku na daňové zvýhodnění</t>
  </si>
  <si>
    <t>Částky uveďte v celých Kč. Číselné hodnoty počítané v průběhu výpočtu daňové povinnosti jsou ukazateli ve smyslu</t>
  </si>
  <si>
    <t>Výpočet dílčího základu daně ze samostatné činnosti (§ 7 zákona)</t>
  </si>
  <si>
    <t>1. Výpočet dílčího základu daně ze samostatné činnosti (§ 7 zákona)</t>
  </si>
  <si>
    <t>Část příjmů nebo výsledku hospodaření před zdaněním (zisk), kterou
rozdělujete na spolupracující osobu (osoby) podle § 13 zákona, včetně člena rodiny zúčastněného na provozu rodinného závodu</t>
  </si>
  <si>
    <t>Část příjmů nebo výsledku hospodaření před zdaněním (zisk), která
připadla na Vás jako na spolupracující osobu podle § 13 zákona, včetně člena rodiny zúčastněného na provozu rodinného závodu</t>
  </si>
  <si>
    <t>Část výdajů nebo výsledku hospodaření před zdaněním (ztráta),
která připadla na Vás jako na spolupracující osobu podle § 13 zákona, včetně člena rodiny zúčastněného na provozu rodinného závodu</t>
  </si>
  <si>
    <t>Z toho odpisy nemovitých věcí</t>
  </si>
  <si>
    <t>5. Pohledávky včetně poskytnutých úvěrů a zápůjček</t>
  </si>
  <si>
    <t>7. Závazky včetně přijatých úvěrů a zápůjček</t>
  </si>
  <si>
    <r>
      <t>F. Údaje o společnících společnosti</t>
    </r>
    <r>
      <rPr>
        <b/>
        <i/>
        <vertAlign val="superscript"/>
        <sz val="8"/>
        <color indexed="8"/>
        <rFont val="Arial"/>
        <family val="2"/>
        <charset val="238"/>
      </rPr>
      <t xml:space="preserve"> 2)</t>
    </r>
  </si>
  <si>
    <t>Jste-li společníkem společnosti, která není právnickou osobou, vyplňte údaje o ostatních společnících společnosti</t>
  </si>
  <si>
    <t>Jste-li spolupracující osoba podle § 13 zákona, nebo osoba v rodinném závodě, uveďte údaje o osobě, která na Vás rozdělila příjmy a výdaje</t>
  </si>
  <si>
    <t>Příjmy podle § 9 zákona celkem</t>
  </si>
  <si>
    <t>Příjmy podle § 9 zákona pouze z nájmu nemovitých věcí (z ř. 201)</t>
  </si>
  <si>
    <r>
      <rPr>
        <b/>
        <sz val="8"/>
        <color indexed="8"/>
        <rFont val="Arial"/>
        <family val="2"/>
        <charset val="238"/>
      </rPr>
      <t>Vypočtená částka</t>
    </r>
    <r>
      <rPr>
        <sz val="8"/>
        <color indexed="8"/>
        <rFont val="Arial"/>
        <family val="2"/>
        <charset val="238"/>
      </rPr>
      <t xml:space="preserve"> [( ř. 57 + ř. 59) – ř. 328]</t>
    </r>
  </si>
  <si>
    <t>Počet měsíců ve výši jedno dítě</t>
  </si>
  <si>
    <t>Počet měsíců ve výši na druhé dítě</t>
  </si>
  <si>
    <t>Počet měsíců ve výši na třetí a další dítě</t>
  </si>
  <si>
    <t>bez ZTP/P</t>
  </si>
  <si>
    <t>69b)</t>
  </si>
  <si>
    <t>17 E-mail</t>
  </si>
  <si>
    <t>28 E-mail</t>
  </si>
  <si>
    <t>Odst. 6 zákona (soukromé životní pojištění)</t>
  </si>
  <si>
    <t>písm. h) zákona (sleva na evidenci tržeb)</t>
  </si>
  <si>
    <t>Potvrzení o zaplacených příspěvcích na penzijní připojištění, penzijní pojištění, nebo doplňkové penzijní spoření</t>
  </si>
  <si>
    <t>Potvrzení o zaplacených příspěvcích na soukromé životní pojištění</t>
  </si>
  <si>
    <t>Potvrzení o úhradě za zkoušky ověřující výsledky dalšího vzdělávání</t>
  </si>
  <si>
    <t>Potvrzení předškolního zařízení o výši výdajů vynaložených za umístění vyživovaného dítěte</t>
  </si>
  <si>
    <t>Seznam pro poplatníky uplatňující nárok na vyloučení dvojího zdanění podle § 38f odst. 10 zákona</t>
  </si>
  <si>
    <t>ustanovení § 146 zákona č. 280/2009 Sb., daňový řád, ve znění pozdějších předpisů a jejich zaokrouhlení se provádí</t>
  </si>
  <si>
    <t>Daňové identifikační číslo veřejné obchodní společnosti, kde jste společníkem, nebo komanditní</t>
  </si>
  <si>
    <t>Dílčí základ daně, daňová ztráta z nájmu podle § 9 zákona
(ř. 203 + ř. 204 – ř. 205)</t>
  </si>
  <si>
    <t>Z částky zaplacené v zahraničí lze maximálně započítat
[(ř. 57 + ř. 59) násobeno ř. 324, děleno 100]</t>
  </si>
  <si>
    <t>Rodné
číslo</t>
  </si>
  <si>
    <t>Prostudujte si pečlivě pokyny pro vyplnění formuláře pro daňové přiznání. Pokud formulář vyplníte nesprávně či neúplně, nebude vypočítaná daň odpovídat vaší skutečné daňové povinnosti.</t>
  </si>
  <si>
    <t>(ř.62 + ř.63 + ř.64 + ř.65a + ř.65b + ř.66 + ř.67 + ř.68 + ř.69 + ř.69a + ř.69b)</t>
  </si>
  <si>
    <t>Odst. 8 zákona (úhrada za zkoušky ověřující výsledky dalšího vzdělávání)</t>
  </si>
  <si>
    <t>Potvrzení o vyplacených příjmech a sražené dani</t>
  </si>
  <si>
    <t>Počet listů příloh celkem</t>
  </si>
  <si>
    <t>Část výdajů nebo výsledku hospodaření před zdaněním (ztráta), kterou rozdělujete na spolupracující osobu (osoby) podle § 13 zákona, včetně člena rodiny zúčastněného na provozu rodinného závodu</t>
  </si>
  <si>
    <t>Zpracováno dle: 25 5405/a MFin 5405/a - vzor č. 3</t>
  </si>
  <si>
    <r>
      <t>30 Transakce uskutečněné se zahraničními spojenými osobami</t>
    </r>
    <r>
      <rPr>
        <vertAlign val="superscript"/>
        <sz val="9"/>
        <color indexed="8"/>
        <rFont val="Arial"/>
        <family val="2"/>
        <charset val="238"/>
      </rPr>
      <t>1)</t>
    </r>
  </si>
  <si>
    <t>25 5405 MFin 5405 vzor č.25</t>
  </si>
  <si>
    <t>Dílčí základ daně podle § 6 zákona ( ř. 31 + ř. 32 - ř. 33 )</t>
  </si>
  <si>
    <t>nebo vraťte na účet vedený u</t>
  </si>
  <si>
    <t>25 5405/P6 MFin 5405/P6 - vzor č. 1</t>
  </si>
  <si>
    <t>25 5405b MFin 5405b- vzor č. 2</t>
  </si>
  <si>
    <t>25 5405/P1 MFin 5405/P1 - vzor č. 15</t>
  </si>
  <si>
    <t>za zdaňovací období 2019 – 25 5405 MFin 5405 vzor č. 25 (dále jen „DAP“)</t>
  </si>
  <si>
    <t>25 5405/P2 MFin 5405/P2 - vzor č. 15</t>
  </si>
  <si>
    <t>25 5405/P3 MFin 5405/P3 - vzor č. 15</t>
  </si>
  <si>
    <r>
      <t xml:space="preserve">Vážení čtenáři,   
přinášíme vám interaktivní daňový formulář, který vám pomůže vyplnit řádné daňové přiznání za rok 2019.   
Formulář byl odladěn a testován pro program Excel a funguje ve všech jeho posledních verzích. Správné výsledky však dává i při použití ve volně šiřitelném balíku OpenOffice.org (ke stažení </t>
    </r>
    <r>
      <rPr>
        <b/>
        <u/>
        <sz val="11"/>
        <color indexed="62"/>
        <rFont val="Calibri"/>
        <family val="2"/>
        <charset val="238"/>
      </rPr>
      <t>zde</t>
    </r>
    <r>
      <rPr>
        <sz val="11"/>
        <color theme="1"/>
        <rFont val="Calibri"/>
        <family val="2"/>
        <charset val="238"/>
        <scheme val="minor"/>
      </rPr>
      <t>), kde ale mohou nastat potíže například při zobrazení nápovědy.</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</si>
</sst>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K_č_-;\-* #,##0.00\ _K_č_-;_-* &quot;-&quot;??\ _K_č_-;_-@_-"/>
    <numFmt numFmtId="164" formatCode="00"/>
    <numFmt numFmtId="165" formatCode="#,##0_ ;\-#,##0\ "/>
  </numFmts>
  <fonts count="54" x14ac:knownFonts="1">
    <font>
      <sz val="11"/>
      <color theme="1"/>
      <name val="Calibri"/>
      <family val="2"/>
      <charset val="238"/>
      <scheme val="minor"/>
    </font>
    <font>
      <b/>
      <sz val="9"/>
      <color indexed="8"/>
      <name val="Arial"/>
      <family val="2"/>
      <charset val="238"/>
    </font>
    <font>
      <sz val="9"/>
      <color indexed="8"/>
      <name val="Arial"/>
      <family val="2"/>
      <charset val="238"/>
    </font>
    <font>
      <sz val="10"/>
      <color indexed="8"/>
      <name val="Arial Narrow"/>
      <family val="2"/>
      <charset val="238"/>
    </font>
    <font>
      <sz val="8"/>
      <color indexed="8"/>
      <name val="Arial"/>
      <family val="2"/>
      <charset val="238"/>
    </font>
    <font>
      <b/>
      <sz val="8"/>
      <color indexed="8"/>
      <name val="Arial"/>
      <family val="2"/>
      <charset val="238"/>
    </font>
    <font>
      <sz val="7"/>
      <color indexed="8"/>
      <name val="Arial"/>
      <family val="2"/>
      <charset val="238"/>
    </font>
    <font>
      <sz val="8"/>
      <color indexed="10"/>
      <name val="Arial"/>
      <family val="2"/>
      <charset val="238"/>
    </font>
    <font>
      <vertAlign val="superscript"/>
      <sz val="9"/>
      <color indexed="8"/>
      <name val="Arial"/>
      <family val="2"/>
      <charset val="238"/>
    </font>
    <font>
      <b/>
      <sz val="28"/>
      <color indexed="8"/>
      <name val="Arial"/>
      <family val="2"/>
      <charset val="238"/>
    </font>
    <font>
      <b/>
      <sz val="14"/>
      <color indexed="8"/>
      <name val="Arial"/>
      <family val="2"/>
      <charset val="238"/>
    </font>
    <font>
      <sz val="11"/>
      <color indexed="8"/>
      <name val="Calibri"/>
      <family val="2"/>
      <charset val="238"/>
    </font>
    <font>
      <sz val="8"/>
      <name val="Calibri"/>
      <family val="2"/>
      <charset val="238"/>
    </font>
    <font>
      <b/>
      <sz val="11"/>
      <color indexed="8"/>
      <name val="Calibri"/>
      <family val="2"/>
      <charset val="238"/>
    </font>
    <font>
      <b/>
      <u/>
      <sz val="11"/>
      <color indexed="62"/>
      <name val="Calibri"/>
      <family val="2"/>
      <charset val="238"/>
    </font>
    <font>
      <vertAlign val="superscript"/>
      <sz val="7"/>
      <color indexed="8"/>
      <name val="Arial"/>
      <family val="2"/>
      <charset val="238"/>
    </font>
    <font>
      <vertAlign val="superscript"/>
      <sz val="8"/>
      <color indexed="8"/>
      <name val="Arial"/>
      <family val="2"/>
      <charset val="238"/>
    </font>
    <font>
      <vertAlign val="superscript"/>
      <sz val="7.5"/>
      <color indexed="8"/>
      <name val="Arial"/>
      <family val="2"/>
      <charset val="238"/>
    </font>
    <font>
      <b/>
      <i/>
      <vertAlign val="superscript"/>
      <sz val="8"/>
      <color indexed="8"/>
      <name val="Arial"/>
      <family val="2"/>
      <charset val="238"/>
    </font>
    <font>
      <sz val="8"/>
      <color indexed="81"/>
      <name val="Tahoma"/>
      <family val="2"/>
      <charset val="238"/>
    </font>
    <font>
      <sz val="8"/>
      <color indexed="8"/>
      <name val="Arial"/>
      <family val="2"/>
      <charset val="238"/>
    </font>
    <font>
      <sz val="7"/>
      <color indexed="8"/>
      <name val="Arial"/>
      <family val="2"/>
      <charset val="238"/>
    </font>
    <font>
      <b/>
      <sz val="10"/>
      <color indexed="8"/>
      <name val="Arial"/>
      <family val="2"/>
      <charset val="238"/>
    </font>
    <font>
      <b/>
      <sz val="8"/>
      <color indexed="8"/>
      <name val="Arial"/>
      <family val="2"/>
      <charset val="238"/>
    </font>
    <font>
      <i/>
      <sz val="8"/>
      <color indexed="8"/>
      <name val="Arial"/>
      <family val="2"/>
      <charset val="238"/>
    </font>
    <font>
      <b/>
      <sz val="12"/>
      <color indexed="8"/>
      <name val="Arial"/>
      <family val="2"/>
      <charset val="238"/>
    </font>
    <font>
      <sz val="7.5"/>
      <color indexed="8"/>
      <name val="Arial"/>
      <family val="2"/>
      <charset val="238"/>
    </font>
    <font>
      <sz val="9"/>
      <color indexed="8"/>
      <name val="Arial"/>
      <family val="2"/>
      <charset val="238"/>
    </font>
    <font>
      <b/>
      <i/>
      <sz val="8"/>
      <color indexed="8"/>
      <name val="Arial"/>
      <family val="2"/>
      <charset val="238"/>
    </font>
    <font>
      <b/>
      <sz val="14"/>
      <color indexed="8"/>
      <name val="Arial"/>
      <family val="2"/>
      <charset val="238"/>
    </font>
    <font>
      <sz val="10"/>
      <color indexed="8"/>
      <name val="Arial"/>
      <family val="2"/>
      <charset val="238"/>
    </font>
    <font>
      <sz val="11"/>
      <color indexed="8"/>
      <name val="Arial"/>
      <family val="2"/>
      <charset val="238"/>
    </font>
    <font>
      <sz val="12"/>
      <color indexed="8"/>
      <name val="Arial"/>
      <family val="2"/>
      <charset val="238"/>
    </font>
    <font>
      <sz val="6.5"/>
      <color indexed="8"/>
      <name val="Arial"/>
      <family val="2"/>
      <charset val="238"/>
    </font>
    <font>
      <sz val="8"/>
      <color indexed="8"/>
      <name val="Calibri"/>
      <family val="2"/>
      <charset val="238"/>
    </font>
    <font>
      <sz val="11"/>
      <name val="Calibri"/>
      <family val="2"/>
      <charset val="238"/>
    </font>
    <font>
      <sz val="10"/>
      <color indexed="8"/>
      <name val="Arial"/>
      <family val="2"/>
      <charset val="238"/>
    </font>
    <font>
      <sz val="8"/>
      <color indexed="8"/>
      <name val="Arial"/>
      <family val="2"/>
      <charset val="238"/>
    </font>
    <font>
      <sz val="9"/>
      <color indexed="8"/>
      <name val="Arial"/>
      <family val="2"/>
      <charset val="238"/>
    </font>
    <font>
      <sz val="11"/>
      <name val="Calibri"/>
      <family val="2"/>
      <charset val="238"/>
    </font>
    <font>
      <sz val="8"/>
      <color indexed="81"/>
      <name val="Arial"/>
      <family val="2"/>
      <charset val="238"/>
    </font>
    <font>
      <b/>
      <sz val="8"/>
      <color indexed="81"/>
      <name val="Arial"/>
      <family val="2"/>
      <charset val="238"/>
    </font>
    <font>
      <sz val="10"/>
      <color indexed="8"/>
      <name val="Arial"/>
      <family val="2"/>
      <charset val="238"/>
    </font>
    <font>
      <sz val="9"/>
      <color indexed="8"/>
      <name val="Arial"/>
      <family val="2"/>
      <charset val="238"/>
    </font>
    <font>
      <sz val="6"/>
      <color indexed="8"/>
      <name val="Arial"/>
      <family val="2"/>
      <charset val="238"/>
    </font>
    <font>
      <b/>
      <sz val="11"/>
      <color indexed="8"/>
      <name val="Arial"/>
      <family val="2"/>
      <charset val="238"/>
    </font>
    <font>
      <b/>
      <sz val="20"/>
      <color indexed="8"/>
      <name val="Arial"/>
      <family val="2"/>
      <charset val="238"/>
    </font>
    <font>
      <sz val="9"/>
      <color indexed="81"/>
      <name val="Tahoma"/>
      <family val="2"/>
      <charset val="238"/>
    </font>
    <font>
      <b/>
      <vertAlign val="superscript"/>
      <sz val="8"/>
      <color indexed="8"/>
      <name val="Arial"/>
      <family val="2"/>
      <charset val="238"/>
    </font>
    <font>
      <b/>
      <sz val="6"/>
      <color indexed="8"/>
      <name val="Arial"/>
      <family val="2"/>
      <charset val="238"/>
    </font>
    <font>
      <b/>
      <sz val="11"/>
      <color theme="1"/>
      <name val="Calibri"/>
      <family val="2"/>
      <charset val="238"/>
      <scheme val="minor"/>
    </font>
    <font>
      <sz val="10"/>
      <color theme="1"/>
      <name val="Arial"/>
      <family val="2"/>
      <charset val="238"/>
    </font>
    <font>
      <u/>
      <sz val="11"/>
      <color theme="10"/>
      <name val="Calibri"/>
      <family val="2"/>
      <charset val="238"/>
    </font>
    <font>
      <sz val="8"/>
      <color theme="1"/>
      <name val="Arial"/>
      <family val="2"/>
      <charset val="238"/>
    </font>
  </fonts>
  <fills count="10">
    <fill>
      <patternFill patternType="none"/>
    </fill>
    <fill>
      <patternFill patternType="gray125"/>
    </fill>
    <fill>
      <patternFill patternType="solid">
        <fgColor indexed="29"/>
        <bgColor indexed="64"/>
      </patternFill>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rgb="FFFFCCCC"/>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8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indexed="22"/>
      </right>
      <top style="medium">
        <color indexed="64"/>
      </top>
      <bottom style="medium">
        <color indexed="64"/>
      </bottom>
      <diagonal/>
    </border>
    <border>
      <left style="thin">
        <color indexed="22"/>
      </left>
      <right style="thin">
        <color indexed="22"/>
      </right>
      <top style="medium">
        <color indexed="64"/>
      </top>
      <bottom style="medium">
        <color indexed="64"/>
      </bottom>
      <diagonal/>
    </border>
    <border>
      <left style="thin">
        <color indexed="22"/>
      </left>
      <right style="medium">
        <color indexed="64"/>
      </right>
      <top style="medium">
        <color indexed="64"/>
      </top>
      <bottom style="medium">
        <color indexed="64"/>
      </bottom>
      <diagonal/>
    </border>
    <border>
      <left/>
      <right/>
      <top style="dotted">
        <color indexed="64"/>
      </top>
      <bottom/>
      <diagonal/>
    </border>
    <border>
      <left style="thin">
        <color indexed="64"/>
      </left>
      <right style="thin">
        <color indexed="64"/>
      </right>
      <top style="thin">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s>
  <cellStyleXfs count="7">
    <xf numFmtId="0" fontId="0" fillId="0" borderId="0"/>
    <xf numFmtId="0" fontId="50" fillId="6" borderId="0">
      <alignment horizontal="centerContinuous"/>
    </xf>
    <xf numFmtId="43" fontId="11" fillId="0" borderId="0" applyFont="0" applyFill="0" applyBorder="0" applyAlignment="0" applyProtection="0"/>
    <xf numFmtId="3" fontId="51" fillId="7" borderId="1" applyBorder="0">
      <alignment horizontal="center" vertical="center"/>
      <protection locked="0"/>
    </xf>
    <xf numFmtId="3" fontId="51" fillId="8" borderId="1" applyBorder="0">
      <alignment horizontal="center" vertical="center"/>
      <protection hidden="1"/>
    </xf>
    <xf numFmtId="0" fontId="52" fillId="0" borderId="0" applyNumberFormat="0" applyFill="0" applyBorder="0" applyAlignment="0" applyProtection="0">
      <alignment vertical="top"/>
      <protection locked="0"/>
    </xf>
    <xf numFmtId="9" fontId="11" fillId="0" borderId="0" applyFont="0" applyFill="0" applyBorder="0" applyAlignment="0" applyProtection="0"/>
  </cellStyleXfs>
  <cellXfs count="800">
    <xf numFmtId="0" fontId="0" fillId="0" borderId="0" xfId="0"/>
    <xf numFmtId="0" fontId="2" fillId="2" borderId="0" xfId="0" applyFont="1" applyFill="1" applyAlignment="1">
      <alignment vertical="top"/>
    </xf>
    <xf numFmtId="0" fontId="4" fillId="2" borderId="2" xfId="0" applyFont="1" applyFill="1" applyBorder="1" applyAlignment="1">
      <alignment vertical="top"/>
    </xf>
    <xf numFmtId="0" fontId="3" fillId="2" borderId="1" xfId="0" applyFont="1" applyFill="1" applyBorder="1" applyAlignment="1">
      <alignment horizontal="center" vertical="top"/>
    </xf>
    <xf numFmtId="0" fontId="2" fillId="0" borderId="0" xfId="0" applyFont="1"/>
    <xf numFmtId="0" fontId="4" fillId="2" borderId="0" xfId="0" applyFont="1" applyFill="1" applyAlignment="1">
      <alignment vertical="top"/>
    </xf>
    <xf numFmtId="0" fontId="4" fillId="0" borderId="0" xfId="0" applyFont="1"/>
    <xf numFmtId="0" fontId="4" fillId="2" borderId="0" xfId="0" applyFont="1" applyFill="1" applyAlignment="1">
      <alignment horizontal="center" vertical="top"/>
    </xf>
    <xf numFmtId="0" fontId="4" fillId="0" borderId="0" xfId="0" applyFont="1" applyAlignment="1">
      <alignment horizontal="center"/>
    </xf>
    <xf numFmtId="0" fontId="4" fillId="0" borderId="0" xfId="0" applyFont="1" applyAlignment="1"/>
    <xf numFmtId="0" fontId="4" fillId="2" borderId="0" xfId="0" applyFont="1" applyFill="1" applyAlignment="1">
      <alignment horizontal="left" vertical="top"/>
    </xf>
    <xf numFmtId="0" fontId="4" fillId="2" borderId="0" xfId="0" applyFont="1" applyFill="1"/>
    <xf numFmtId="0" fontId="4" fillId="0" borderId="0" xfId="0" applyFont="1" applyAlignment="1">
      <alignment horizontal="left"/>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2" xfId="0" applyFont="1" applyFill="1" applyBorder="1" applyAlignment="1">
      <alignment horizontal="center" vertical="center"/>
    </xf>
    <xf numFmtId="0" fontId="4" fillId="2" borderId="0" xfId="0" applyFont="1" applyFill="1" applyBorder="1" applyAlignment="1">
      <alignment horizontal="left" vertical="top"/>
    </xf>
    <xf numFmtId="0" fontId="4" fillId="2" borderId="3" xfId="0" applyFont="1" applyFill="1" applyBorder="1" applyAlignment="1">
      <alignment vertical="top"/>
    </xf>
    <xf numFmtId="0" fontId="4" fillId="2" borderId="1" xfId="0" applyFont="1" applyFill="1" applyBorder="1" applyAlignment="1">
      <alignment vertical="top"/>
    </xf>
    <xf numFmtId="0" fontId="4" fillId="2" borderId="4" xfId="0" applyFont="1" applyFill="1" applyBorder="1" applyAlignment="1">
      <alignment horizontal="left" vertical="center"/>
    </xf>
    <xf numFmtId="0" fontId="4" fillId="2" borderId="5" xfId="0" applyFont="1" applyFill="1" applyBorder="1" applyAlignment="1">
      <alignment vertical="center"/>
    </xf>
    <xf numFmtId="0" fontId="4" fillId="2" borderId="6" xfId="0" applyFont="1" applyFill="1" applyBorder="1" applyAlignment="1">
      <alignment horizontal="left" vertical="center"/>
    </xf>
    <xf numFmtId="0" fontId="4" fillId="2" borderId="7" xfId="0" applyFont="1" applyFill="1" applyBorder="1" applyAlignment="1">
      <alignment vertical="center"/>
    </xf>
    <xf numFmtId="0" fontId="4" fillId="2" borderId="5"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2" fillId="2" borderId="0" xfId="0" applyFont="1" applyFill="1" applyAlignment="1"/>
    <xf numFmtId="0" fontId="1" fillId="2" borderId="0" xfId="0" applyFont="1" applyFill="1" applyAlignment="1">
      <alignment horizontal="left"/>
    </xf>
    <xf numFmtId="0" fontId="2" fillId="0" borderId="0" xfId="0" applyFont="1" applyAlignment="1"/>
    <xf numFmtId="0" fontId="1" fillId="2" borderId="0" xfId="0" applyFont="1" applyFill="1" applyAlignment="1"/>
    <xf numFmtId="0" fontId="5" fillId="2" borderId="0" xfId="0" applyFont="1" applyFill="1" applyAlignment="1">
      <alignment horizontal="centerContinuous" vertical="center"/>
    </xf>
    <xf numFmtId="0" fontId="4" fillId="2" borderId="0" xfId="0" applyFont="1" applyFill="1" applyAlignment="1">
      <alignment horizontal="centerContinuous" vertical="top"/>
    </xf>
    <xf numFmtId="0" fontId="4" fillId="0" borderId="0" xfId="0" applyFont="1" applyAlignment="1">
      <alignment vertical="top"/>
    </xf>
    <xf numFmtId="0" fontId="4" fillId="2" borderId="0" xfId="0" applyFont="1" applyFill="1" applyAlignment="1"/>
    <xf numFmtId="0" fontId="4" fillId="2" borderId="0" xfId="0" applyFont="1" applyFill="1" applyAlignment="1">
      <alignment horizontal="left" vertical="center"/>
    </xf>
    <xf numFmtId="0" fontId="4" fillId="0" borderId="0" xfId="0" applyFont="1" applyAlignment="1">
      <alignment horizontal="left" vertical="center"/>
    </xf>
    <xf numFmtId="0" fontId="4" fillId="2" borderId="3" xfId="0" applyFont="1" applyFill="1" applyBorder="1" applyAlignment="1">
      <alignment horizontal="left" vertical="top"/>
    </xf>
    <xf numFmtId="0" fontId="4" fillId="2" borderId="10" xfId="0" applyFont="1" applyFill="1" applyBorder="1" applyAlignment="1">
      <alignment horizontal="left" vertical="top"/>
    </xf>
    <xf numFmtId="0" fontId="4" fillId="2" borderId="11" xfId="0" applyFont="1" applyFill="1" applyBorder="1" applyAlignment="1">
      <alignment vertical="top"/>
    </xf>
    <xf numFmtId="0" fontId="4" fillId="2" borderId="10" xfId="0" applyFont="1" applyFill="1" applyBorder="1" applyAlignment="1">
      <alignment vertical="top"/>
    </xf>
    <xf numFmtId="0" fontId="4" fillId="2" borderId="0" xfId="0" applyFont="1" applyFill="1" applyBorder="1" applyAlignment="1">
      <alignment vertical="top"/>
    </xf>
    <xf numFmtId="0" fontId="4" fillId="0" borderId="0" xfId="0" applyFont="1" applyBorder="1" applyAlignment="1">
      <alignment vertical="top"/>
    </xf>
    <xf numFmtId="0" fontId="4" fillId="0" borderId="0" xfId="0" applyFont="1" applyAlignment="1">
      <alignment horizontal="left" vertical="top"/>
    </xf>
    <xf numFmtId="0" fontId="1" fillId="2" borderId="0" xfId="0" applyFont="1" applyFill="1" applyAlignment="1">
      <alignment vertical="top"/>
    </xf>
    <xf numFmtId="0" fontId="4" fillId="5" borderId="12" xfId="0" applyFont="1" applyFill="1" applyBorder="1"/>
    <xf numFmtId="0" fontId="4" fillId="5" borderId="13" xfId="0" applyFont="1" applyFill="1" applyBorder="1"/>
    <xf numFmtId="0" fontId="4" fillId="5" borderId="14" xfId="0" applyFont="1" applyFill="1" applyBorder="1"/>
    <xf numFmtId="0" fontId="4" fillId="2" borderId="0" xfId="0" applyFont="1" applyFill="1" applyAlignment="1">
      <alignment horizontal="right" vertical="center"/>
    </xf>
    <xf numFmtId="0" fontId="5" fillId="2" borderId="0" xfId="0" applyFont="1" applyFill="1"/>
    <xf numFmtId="0" fontId="1" fillId="2" borderId="0" xfId="0" applyFont="1" applyFill="1"/>
    <xf numFmtId="0" fontId="4" fillId="3" borderId="15" xfId="0" applyFont="1" applyFill="1" applyBorder="1"/>
    <xf numFmtId="0" fontId="4" fillId="3" borderId="16" xfId="0" applyFont="1" applyFill="1" applyBorder="1"/>
    <xf numFmtId="0" fontId="4" fillId="3" borderId="17" xfId="0" applyFont="1" applyFill="1" applyBorder="1"/>
    <xf numFmtId="0" fontId="4" fillId="3" borderId="18" xfId="0" applyFont="1" applyFill="1" applyBorder="1"/>
    <xf numFmtId="0" fontId="4" fillId="3" borderId="0" xfId="0" applyFont="1" applyFill="1" applyBorder="1"/>
    <xf numFmtId="0" fontId="4" fillId="3" borderId="19" xfId="0" applyFont="1" applyFill="1" applyBorder="1"/>
    <xf numFmtId="0" fontId="4" fillId="3" borderId="0" xfId="0" applyFont="1" applyFill="1" applyBorder="1" applyAlignment="1">
      <alignment horizontal="right"/>
    </xf>
    <xf numFmtId="0" fontId="4" fillId="3" borderId="20" xfId="0" applyFont="1" applyFill="1" applyBorder="1"/>
    <xf numFmtId="0" fontId="4" fillId="3" borderId="21" xfId="0" applyFont="1" applyFill="1" applyBorder="1"/>
    <xf numFmtId="0" fontId="4" fillId="3" borderId="22" xfId="0" applyFont="1" applyFill="1" applyBorder="1"/>
    <xf numFmtId="0" fontId="5" fillId="3" borderId="16" xfId="0" applyFont="1" applyFill="1" applyBorder="1"/>
    <xf numFmtId="0" fontId="6" fillId="2" borderId="0" xfId="0" applyFont="1" applyFill="1"/>
    <xf numFmtId="0" fontId="4" fillId="2" borderId="0" xfId="0" applyFont="1" applyFill="1" applyBorder="1" applyAlignment="1"/>
    <xf numFmtId="0" fontId="4" fillId="2" borderId="8" xfId="0" applyFont="1" applyFill="1" applyBorder="1" applyAlignment="1">
      <alignment vertical="top"/>
    </xf>
    <xf numFmtId="0" fontId="4" fillId="2" borderId="6" xfId="0" applyFont="1" applyFill="1" applyBorder="1" applyAlignment="1">
      <alignment vertical="top"/>
    </xf>
    <xf numFmtId="0" fontId="4" fillId="2" borderId="23" xfId="0" applyFont="1" applyFill="1" applyBorder="1" applyAlignment="1">
      <alignment horizontal="center" vertical="center"/>
    </xf>
    <xf numFmtId="0" fontId="7" fillId="0" borderId="0" xfId="0" applyFont="1" applyAlignment="1">
      <alignment vertical="top"/>
    </xf>
    <xf numFmtId="0" fontId="4" fillId="3" borderId="2" xfId="0" applyFont="1" applyFill="1" applyBorder="1" applyAlignment="1" applyProtection="1">
      <alignment horizontal="center" vertical="center"/>
      <protection locked="0"/>
    </xf>
    <xf numFmtId="0" fontId="2" fillId="0" borderId="0" xfId="0" applyFont="1" applyFill="1" applyAlignment="1">
      <alignment vertical="center"/>
    </xf>
    <xf numFmtId="0" fontId="1" fillId="0" borderId="12"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protection locked="0"/>
    </xf>
    <xf numFmtId="0" fontId="2" fillId="2" borderId="0" xfId="0" applyFont="1" applyFill="1" applyAlignment="1">
      <alignment vertical="center"/>
    </xf>
    <xf numFmtId="0" fontId="1" fillId="2" borderId="0" xfId="0" applyFont="1" applyFill="1" applyAlignment="1">
      <alignment vertical="center"/>
    </xf>
    <xf numFmtId="164" fontId="2" fillId="2" borderId="0" xfId="0" applyNumberFormat="1" applyFont="1" applyFill="1" applyAlignment="1">
      <alignment vertical="center"/>
    </xf>
    <xf numFmtId="0" fontId="2" fillId="2" borderId="0" xfId="0" applyFont="1" applyFill="1" applyAlignment="1">
      <alignment horizontal="right" vertical="center"/>
    </xf>
    <xf numFmtId="0" fontId="9" fillId="2" borderId="0" xfId="0" applyFont="1" applyFill="1" applyAlignment="1">
      <alignment vertical="center"/>
    </xf>
    <xf numFmtId="0" fontId="10" fillId="2" borderId="0" xfId="0" applyFont="1" applyFill="1" applyAlignment="1">
      <alignment vertical="center"/>
    </xf>
    <xf numFmtId="164" fontId="1" fillId="2" borderId="0" xfId="0" applyNumberFormat="1" applyFont="1" applyFill="1" applyAlignment="1">
      <alignment vertical="center"/>
    </xf>
    <xf numFmtId="164" fontId="2" fillId="2" borderId="0" xfId="0" applyNumberFormat="1" applyFont="1" applyFill="1" applyAlignment="1"/>
    <xf numFmtId="164" fontId="2" fillId="2" borderId="0" xfId="0" applyNumberFormat="1" applyFont="1" applyFill="1" applyAlignment="1">
      <alignment vertical="top"/>
    </xf>
    <xf numFmtId="0" fontId="4" fillId="2" borderId="8" xfId="0" quotePrefix="1" applyFont="1" applyFill="1" applyBorder="1" applyAlignment="1">
      <alignment vertical="top"/>
    </xf>
    <xf numFmtId="0" fontId="4" fillId="2" borderId="6" xfId="0" applyFont="1" applyFill="1" applyBorder="1" applyAlignment="1">
      <alignment vertical="center"/>
    </xf>
    <xf numFmtId="0" fontId="1" fillId="2" borderId="0" xfId="0" applyFont="1" applyFill="1" applyBorder="1" applyAlignment="1"/>
    <xf numFmtId="0" fontId="4" fillId="2" borderId="4" xfId="0" applyFont="1" applyFill="1" applyBorder="1" applyAlignment="1">
      <alignment vertical="center"/>
    </xf>
    <xf numFmtId="0" fontId="4" fillId="4" borderId="2" xfId="0" applyFont="1" applyFill="1" applyBorder="1" applyAlignment="1" applyProtection="1">
      <alignment horizontal="center" vertical="center"/>
    </xf>
    <xf numFmtId="0" fontId="4" fillId="2" borderId="15" xfId="0" applyFont="1" applyFill="1" applyBorder="1" applyAlignment="1">
      <alignment horizontal="left" vertical="top"/>
    </xf>
    <xf numFmtId="0" fontId="4" fillId="2" borderId="16" xfId="0" applyFont="1" applyFill="1" applyBorder="1" applyAlignment="1">
      <alignment vertical="top"/>
    </xf>
    <xf numFmtId="0" fontId="4" fillId="2" borderId="24" xfId="0" applyFont="1" applyFill="1" applyBorder="1" applyAlignment="1">
      <alignment horizontal="left" vertical="center"/>
    </xf>
    <xf numFmtId="0" fontId="4" fillId="2" borderId="24" xfId="0" applyFont="1" applyFill="1" applyBorder="1" applyAlignment="1">
      <alignment horizontal="left" vertical="top"/>
    </xf>
    <xf numFmtId="0" fontId="4" fillId="2" borderId="25" xfId="0" applyFont="1" applyFill="1" applyBorder="1" applyAlignment="1">
      <alignment vertical="top"/>
    </xf>
    <xf numFmtId="0" fontId="4" fillId="2" borderId="26" xfId="0" applyFont="1" applyFill="1" applyBorder="1" applyAlignment="1">
      <alignment horizontal="left" vertical="top"/>
    </xf>
    <xf numFmtId="0" fontId="4" fillId="2" borderId="27" xfId="0" applyFont="1" applyFill="1" applyBorder="1" applyAlignment="1">
      <alignment vertical="top"/>
    </xf>
    <xf numFmtId="0" fontId="4" fillId="2" borderId="20" xfId="0" applyFont="1" applyFill="1" applyBorder="1" applyAlignment="1">
      <alignment horizontal="left" vertical="top"/>
    </xf>
    <xf numFmtId="0" fontId="4" fillId="2" borderId="21" xfId="0" applyFont="1" applyFill="1" applyBorder="1" applyAlignment="1">
      <alignment vertical="top"/>
    </xf>
    <xf numFmtId="0" fontId="4" fillId="2" borderId="28" xfId="0" applyFont="1" applyFill="1" applyBorder="1" applyAlignment="1">
      <alignment horizontal="left" vertical="top"/>
    </xf>
    <xf numFmtId="0" fontId="4" fillId="2" borderId="22" xfId="0" applyFont="1" applyFill="1" applyBorder="1" applyAlignment="1">
      <alignment vertical="top"/>
    </xf>
    <xf numFmtId="0" fontId="4" fillId="2" borderId="15" xfId="0" applyFont="1" applyFill="1" applyBorder="1" applyAlignment="1">
      <alignment horizontal="left" vertical="center"/>
    </xf>
    <xf numFmtId="0" fontId="4" fillId="2" borderId="16" xfId="0" applyFont="1" applyFill="1" applyBorder="1" applyAlignment="1">
      <alignment vertical="center"/>
    </xf>
    <xf numFmtId="0" fontId="4" fillId="2" borderId="29" xfId="0" applyFont="1" applyFill="1" applyBorder="1" applyAlignment="1">
      <alignment vertical="center"/>
    </xf>
    <xf numFmtId="0" fontId="4" fillId="2" borderId="30" xfId="0" applyFont="1" applyFill="1" applyBorder="1" applyAlignment="1">
      <alignment vertical="top"/>
    </xf>
    <xf numFmtId="0" fontId="4" fillId="2" borderId="31" xfId="0" applyFont="1" applyFill="1" applyBorder="1" applyAlignment="1">
      <alignment vertical="top"/>
    </xf>
    <xf numFmtId="0" fontId="4" fillId="2" borderId="18" xfId="0" applyFont="1" applyFill="1" applyBorder="1" applyAlignment="1">
      <alignment horizontal="left" vertical="top"/>
    </xf>
    <xf numFmtId="0" fontId="4" fillId="2" borderId="19" xfId="0" applyFont="1" applyFill="1" applyBorder="1" applyAlignment="1">
      <alignment vertical="top"/>
    </xf>
    <xf numFmtId="0" fontId="4" fillId="2" borderId="32" xfId="0" applyFont="1" applyFill="1" applyBorder="1" applyAlignment="1">
      <alignment vertical="top"/>
    </xf>
    <xf numFmtId="0" fontId="4" fillId="2" borderId="33" xfId="0" applyFont="1" applyFill="1" applyBorder="1" applyAlignment="1">
      <alignment horizontal="left" vertical="center"/>
    </xf>
    <xf numFmtId="0" fontId="4" fillId="2" borderId="34" xfId="0" applyFont="1" applyFill="1" applyBorder="1" applyAlignment="1">
      <alignment vertical="center"/>
    </xf>
    <xf numFmtId="0" fontId="4" fillId="2" borderId="35" xfId="0" applyFont="1" applyFill="1" applyBorder="1" applyAlignment="1">
      <alignment vertical="center"/>
    </xf>
    <xf numFmtId="0" fontId="4" fillId="2" borderId="36" xfId="0" applyFont="1" applyFill="1" applyBorder="1" applyAlignment="1">
      <alignment vertical="top"/>
    </xf>
    <xf numFmtId="0" fontId="4" fillId="2" borderId="37" xfId="0" applyFont="1" applyFill="1" applyBorder="1" applyAlignment="1">
      <alignment vertical="top"/>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40" xfId="0" applyFont="1" applyFill="1" applyBorder="1" applyAlignment="1">
      <alignment horizontal="left" vertical="center"/>
    </xf>
    <xf numFmtId="0" fontId="4" fillId="2" borderId="41" xfId="0" applyFont="1" applyFill="1" applyBorder="1" applyAlignment="1">
      <alignment horizontal="center" vertical="top" wrapText="1"/>
    </xf>
    <xf numFmtId="0" fontId="4" fillId="2" borderId="41" xfId="0" applyFont="1" applyFill="1" applyBorder="1" applyAlignment="1">
      <alignment vertical="top"/>
    </xf>
    <xf numFmtId="0" fontId="4" fillId="2" borderId="42" xfId="0" applyFont="1" applyFill="1" applyBorder="1" applyAlignment="1">
      <alignment vertical="top"/>
    </xf>
    <xf numFmtId="0" fontId="4" fillId="2" borderId="43" xfId="0" applyFont="1" applyFill="1" applyBorder="1" applyAlignment="1">
      <alignment horizontal="left" vertical="center"/>
    </xf>
    <xf numFmtId="0" fontId="4" fillId="2" borderId="44" xfId="0" applyFont="1" applyFill="1" applyBorder="1" applyAlignment="1">
      <alignment vertical="top"/>
    </xf>
    <xf numFmtId="0" fontId="4" fillId="3" borderId="35" xfId="0" applyNumberFormat="1" applyFont="1" applyFill="1" applyBorder="1" applyAlignment="1" applyProtection="1">
      <alignment horizontal="left" vertical="center"/>
      <protection locked="0"/>
    </xf>
    <xf numFmtId="0" fontId="4" fillId="2" borderId="45" xfId="0" applyFont="1" applyFill="1" applyBorder="1" applyAlignment="1">
      <alignment vertical="top"/>
    </xf>
    <xf numFmtId="0" fontId="4" fillId="2" borderId="46" xfId="0" applyFont="1" applyFill="1" applyBorder="1" applyAlignment="1">
      <alignment vertical="top"/>
    </xf>
    <xf numFmtId="0" fontId="4" fillId="2" borderId="29" xfId="0" applyFont="1" applyFill="1" applyBorder="1" applyAlignment="1">
      <alignment vertical="top"/>
    </xf>
    <xf numFmtId="0" fontId="4" fillId="2" borderId="39" xfId="0" applyFont="1" applyFill="1" applyBorder="1" applyAlignment="1">
      <alignment vertical="center"/>
    </xf>
    <xf numFmtId="0" fontId="4" fillId="2" borderId="40" xfId="0" applyFont="1" applyFill="1" applyBorder="1" applyAlignment="1">
      <alignment vertical="center"/>
    </xf>
    <xf numFmtId="0" fontId="4" fillId="2" borderId="33" xfId="0" applyFont="1" applyFill="1" applyBorder="1" applyAlignment="1">
      <alignment horizontal="left" vertical="top"/>
    </xf>
    <xf numFmtId="0" fontId="4" fillId="2" borderId="34" xfId="0" applyFont="1" applyFill="1" applyBorder="1" applyAlignment="1">
      <alignment vertical="top"/>
    </xf>
    <xf numFmtId="0" fontId="4" fillId="2" borderId="35" xfId="0" applyFont="1" applyFill="1" applyBorder="1" applyAlignment="1">
      <alignment vertical="top"/>
    </xf>
    <xf numFmtId="0" fontId="4" fillId="2" borderId="47" xfId="0" applyFont="1" applyFill="1" applyBorder="1" applyAlignment="1">
      <alignment horizontal="center" vertical="center"/>
    </xf>
    <xf numFmtId="0" fontId="4" fillId="2" borderId="26" xfId="0" applyFont="1" applyFill="1" applyBorder="1" applyAlignment="1">
      <alignment horizontal="left"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4" fillId="2" borderId="48" xfId="0" applyFont="1" applyFill="1" applyBorder="1" applyAlignment="1">
      <alignment horizontal="center" vertical="center"/>
    </xf>
    <xf numFmtId="0" fontId="4" fillId="2" borderId="49" xfId="0" applyFont="1" applyFill="1" applyBorder="1" applyAlignment="1">
      <alignment vertical="top"/>
    </xf>
    <xf numFmtId="0" fontId="4" fillId="2" borderId="20" xfId="0" applyFont="1" applyFill="1" applyBorder="1" applyAlignment="1">
      <alignment horizontal="left" vertical="center"/>
    </xf>
    <xf numFmtId="0" fontId="4" fillId="2" borderId="21" xfId="0" applyFont="1" applyFill="1" applyBorder="1" applyAlignment="1">
      <alignment horizontal="left" vertical="center"/>
    </xf>
    <xf numFmtId="0" fontId="4" fillId="2" borderId="50" xfId="0" applyFont="1" applyFill="1" applyBorder="1" applyAlignment="1">
      <alignment horizontal="left" vertical="center"/>
    </xf>
    <xf numFmtId="0" fontId="0" fillId="0" borderId="0" xfId="0" applyAlignment="1">
      <alignment wrapText="1"/>
    </xf>
    <xf numFmtId="0" fontId="0" fillId="0" borderId="0" xfId="0" applyAlignment="1">
      <alignment horizontal="left" vertical="center" wrapText="1"/>
    </xf>
    <xf numFmtId="0" fontId="0" fillId="0" borderId="0" xfId="0" applyAlignment="1">
      <alignment vertical="center"/>
    </xf>
    <xf numFmtId="0" fontId="20" fillId="0" borderId="0" xfId="0" applyFont="1"/>
    <xf numFmtId="0" fontId="20" fillId="0" borderId="0" xfId="0" applyFont="1" applyAlignment="1">
      <alignment vertical="center"/>
    </xf>
    <xf numFmtId="0" fontId="21" fillId="0" borderId="0" xfId="0" applyFont="1" applyAlignment="1">
      <alignment vertical="center"/>
    </xf>
    <xf numFmtId="0" fontId="20" fillId="2" borderId="0" xfId="0" applyFont="1" applyFill="1"/>
    <xf numFmtId="0" fontId="22" fillId="2" borderId="0" xfId="0" applyFont="1" applyFill="1"/>
    <xf numFmtId="0" fontId="20" fillId="2" borderId="0" xfId="0" applyFont="1" applyFill="1" applyAlignment="1">
      <alignment horizontal="right"/>
    </xf>
    <xf numFmtId="0" fontId="23" fillId="2" borderId="0" xfId="0" applyFont="1" applyFill="1"/>
    <xf numFmtId="0" fontId="21" fillId="2" borderId="0" xfId="0" applyFont="1" applyFill="1" applyAlignment="1">
      <alignment horizontal="center"/>
    </xf>
    <xf numFmtId="0" fontId="20" fillId="2" borderId="4" xfId="0" applyFont="1" applyFill="1" applyBorder="1"/>
    <xf numFmtId="0" fontId="21" fillId="2" borderId="0" xfId="0" applyFont="1" applyFill="1"/>
    <xf numFmtId="0" fontId="21" fillId="2" borderId="0" xfId="0" applyFont="1" applyFill="1" applyAlignment="1">
      <alignment vertical="center" wrapText="1"/>
    </xf>
    <xf numFmtId="0" fontId="24" fillId="2" borderId="0" xfId="0" applyFont="1" applyFill="1"/>
    <xf numFmtId="0" fontId="20" fillId="2" borderId="1" xfId="0" applyFont="1" applyFill="1" applyBorder="1" applyAlignment="1">
      <alignment vertical="center"/>
    </xf>
    <xf numFmtId="0" fontId="20" fillId="2" borderId="1" xfId="0" applyFont="1" applyFill="1" applyBorder="1"/>
    <xf numFmtId="0" fontId="20" fillId="2" borderId="1" xfId="0" applyFont="1" applyFill="1" applyBorder="1" applyAlignment="1">
      <alignment horizontal="centerContinuous"/>
    </xf>
    <xf numFmtId="0" fontId="20" fillId="2" borderId="4" xfId="0" applyFont="1" applyFill="1" applyBorder="1" applyAlignment="1">
      <alignment horizontal="centerContinuous"/>
    </xf>
    <xf numFmtId="0" fontId="20" fillId="2" borderId="5" xfId="0" applyFont="1" applyFill="1" applyBorder="1" applyAlignment="1">
      <alignment horizontal="centerContinuous"/>
    </xf>
    <xf numFmtId="0" fontId="28" fillId="2" borderId="0" xfId="0" applyFont="1" applyFill="1"/>
    <xf numFmtId="0" fontId="20" fillId="2" borderId="11" xfId="0" applyFont="1" applyFill="1" applyBorder="1" applyAlignment="1">
      <alignment vertical="center"/>
    </xf>
    <xf numFmtId="0" fontId="20" fillId="2" borderId="0" xfId="0" applyFont="1" applyFill="1" applyBorder="1" applyAlignment="1">
      <alignment vertical="center"/>
    </xf>
    <xf numFmtId="0" fontId="20" fillId="2" borderId="51" xfId="0" applyFont="1" applyFill="1" applyBorder="1" applyAlignment="1">
      <alignment vertical="center"/>
    </xf>
    <xf numFmtId="0" fontId="20" fillId="2" borderId="0" xfId="0" applyFont="1" applyFill="1" applyBorder="1" applyAlignment="1">
      <alignment horizontal="center" vertical="center"/>
    </xf>
    <xf numFmtId="0" fontId="20" fillId="2" borderId="3" xfId="0" applyFont="1" applyFill="1" applyBorder="1"/>
    <xf numFmtId="0" fontId="20" fillId="2" borderId="6" xfId="0" applyFont="1" applyFill="1" applyBorder="1"/>
    <xf numFmtId="0" fontId="20" fillId="2" borderId="7" xfId="0" applyFont="1" applyFill="1" applyBorder="1"/>
    <xf numFmtId="0" fontId="20" fillId="2" borderId="0" xfId="0" applyFont="1" applyFill="1" applyAlignment="1">
      <alignment vertical="center"/>
    </xf>
    <xf numFmtId="0" fontId="20" fillId="2" borderId="0" xfId="0" applyFont="1" applyFill="1" applyBorder="1"/>
    <xf numFmtId="0" fontId="20" fillId="2" borderId="0" xfId="0" applyFont="1" applyFill="1" applyBorder="1" applyAlignment="1">
      <alignment horizontal="left" vertical="center" wrapText="1"/>
    </xf>
    <xf numFmtId="0" fontId="20" fillId="2" borderId="0" xfId="0" applyFont="1" applyFill="1" applyBorder="1" applyAlignment="1">
      <alignment horizontal="left" vertical="center"/>
    </xf>
    <xf numFmtId="0" fontId="20" fillId="0" borderId="0" xfId="0" applyFont="1" applyBorder="1"/>
    <xf numFmtId="0" fontId="1" fillId="0" borderId="52" xfId="0" applyFont="1" applyFill="1" applyBorder="1" applyAlignment="1" applyProtection="1">
      <alignment horizontal="center" vertical="center"/>
      <protection locked="0" hidden="1"/>
    </xf>
    <xf numFmtId="0" fontId="1" fillId="0" borderId="53" xfId="0" applyFont="1" applyFill="1" applyBorder="1" applyAlignment="1" applyProtection="1">
      <alignment horizontal="center" vertical="center"/>
      <protection locked="0" hidden="1"/>
    </xf>
    <xf numFmtId="0" fontId="2" fillId="0" borderId="53" xfId="0" applyFont="1" applyFill="1" applyBorder="1" applyAlignment="1" applyProtection="1">
      <alignment horizontal="center" vertical="center"/>
      <protection hidden="1"/>
    </xf>
    <xf numFmtId="0" fontId="1" fillId="0" borderId="54" xfId="0" applyFont="1" applyFill="1" applyBorder="1" applyAlignment="1" applyProtection="1">
      <alignment horizontal="center" vertical="center"/>
      <protection locked="0" hidden="1"/>
    </xf>
    <xf numFmtId="0" fontId="23" fillId="2" borderId="0" xfId="0" applyFont="1" applyFill="1" applyAlignment="1">
      <alignment vertical="center"/>
    </xf>
    <xf numFmtId="0" fontId="28" fillId="2" borderId="0" xfId="0" applyFont="1" applyFill="1" applyAlignment="1">
      <alignment vertical="center"/>
    </xf>
    <xf numFmtId="0" fontId="20" fillId="2" borderId="4" xfId="0" applyFont="1" applyFill="1" applyBorder="1" applyAlignment="1">
      <alignment vertical="center"/>
    </xf>
    <xf numFmtId="0" fontId="20" fillId="2" borderId="5" xfId="0" applyFont="1" applyFill="1" applyBorder="1" applyAlignment="1">
      <alignment vertical="center"/>
    </xf>
    <xf numFmtId="0" fontId="21" fillId="2" borderId="0" xfId="0" applyFont="1" applyFill="1" applyAlignment="1">
      <alignment vertical="center"/>
    </xf>
    <xf numFmtId="0" fontId="20" fillId="2" borderId="3" xfId="0" applyFont="1" applyFill="1" applyBorder="1" applyAlignment="1">
      <alignment vertical="center"/>
    </xf>
    <xf numFmtId="0" fontId="20" fillId="2" borderId="6" xfId="0" applyFont="1" applyFill="1" applyBorder="1" applyAlignment="1">
      <alignment vertical="center"/>
    </xf>
    <xf numFmtId="0" fontId="20" fillId="2" borderId="7" xfId="0" applyFont="1" applyFill="1" applyBorder="1" applyAlignment="1">
      <alignment vertical="center"/>
    </xf>
    <xf numFmtId="0" fontId="20" fillId="2" borderId="10" xfId="0" applyFont="1" applyFill="1" applyBorder="1" applyAlignment="1">
      <alignment vertical="center"/>
    </xf>
    <xf numFmtId="0" fontId="20" fillId="2" borderId="8" xfId="0" applyFont="1" applyFill="1" applyBorder="1" applyAlignment="1">
      <alignment vertical="center"/>
    </xf>
    <xf numFmtId="0" fontId="20" fillId="2" borderId="9" xfId="0" applyFont="1" applyFill="1" applyBorder="1" applyAlignment="1">
      <alignment vertical="center"/>
    </xf>
    <xf numFmtId="0" fontId="20" fillId="3" borderId="3" xfId="0" applyFont="1" applyFill="1" applyBorder="1" applyAlignment="1">
      <alignment vertical="center"/>
    </xf>
    <xf numFmtId="0" fontId="20" fillId="3" borderId="7" xfId="0" applyFont="1" applyFill="1" applyBorder="1" applyAlignment="1">
      <alignment vertical="center"/>
    </xf>
    <xf numFmtId="0" fontId="1" fillId="0" borderId="53" xfId="0" applyFont="1" applyFill="1" applyBorder="1" applyAlignment="1" applyProtection="1">
      <alignment horizontal="center" vertical="center"/>
      <protection locked="0"/>
    </xf>
    <xf numFmtId="0" fontId="1" fillId="0" borderId="54" xfId="0" applyFont="1" applyFill="1" applyBorder="1" applyAlignment="1" applyProtection="1">
      <alignment horizontal="center" vertical="center"/>
      <protection locked="0"/>
    </xf>
    <xf numFmtId="0" fontId="1" fillId="3" borderId="14" xfId="0" applyFont="1" applyFill="1" applyBorder="1" applyAlignment="1">
      <alignment vertical="center"/>
    </xf>
    <xf numFmtId="0" fontId="20" fillId="2" borderId="0" xfId="0" applyFont="1" applyFill="1" applyBorder="1" applyAlignment="1" applyProtection="1">
      <alignment horizontal="left" vertical="center"/>
      <protection hidden="1"/>
    </xf>
    <xf numFmtId="0" fontId="37" fillId="0" borderId="0" xfId="0" applyFont="1" applyAlignment="1">
      <alignment horizontal="right" vertical="center"/>
    </xf>
    <xf numFmtId="0" fontId="38" fillId="0" borderId="0" xfId="0" applyFont="1" applyAlignment="1">
      <alignment horizontal="right" vertical="center"/>
    </xf>
    <xf numFmtId="0" fontId="37" fillId="0" borderId="0" xfId="0" applyFont="1" applyAlignment="1">
      <alignment vertical="center"/>
    </xf>
    <xf numFmtId="0" fontId="0" fillId="0" borderId="0" xfId="0" applyFill="1"/>
    <xf numFmtId="0" fontId="39" fillId="0" borderId="0" xfId="0" applyNumberFormat="1" applyFont="1" applyFill="1" applyBorder="1" applyAlignment="1" applyProtection="1"/>
    <xf numFmtId="0" fontId="38" fillId="0" borderId="0" xfId="0" applyFont="1" applyAlignment="1">
      <alignment horizontal="center" vertical="center"/>
    </xf>
    <xf numFmtId="0" fontId="38" fillId="0" borderId="2" xfId="0" applyFont="1" applyBorder="1" applyAlignment="1">
      <alignment horizontal="center" vertical="center"/>
    </xf>
    <xf numFmtId="0" fontId="38" fillId="0" borderId="2" xfId="0" applyFont="1" applyBorder="1" applyAlignment="1" applyProtection="1">
      <alignment horizontal="center" vertical="center"/>
      <protection locked="0"/>
    </xf>
    <xf numFmtId="3" fontId="2" fillId="3" borderId="2" xfId="0" applyNumberFormat="1" applyFont="1" applyFill="1" applyBorder="1" applyAlignment="1" applyProtection="1">
      <alignment horizontal="center" vertical="center"/>
      <protection locked="0"/>
    </xf>
    <xf numFmtId="3" fontId="2" fillId="3" borderId="45" xfId="0" applyNumberFormat="1"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3" borderId="45" xfId="0" applyFont="1" applyFill="1" applyBorder="1" applyAlignment="1" applyProtection="1">
      <alignment horizontal="center" vertical="center"/>
      <protection locked="0"/>
    </xf>
    <xf numFmtId="0" fontId="2" fillId="0" borderId="0" xfId="0" applyFont="1" applyAlignment="1">
      <alignment horizontal="left" vertical="center"/>
    </xf>
    <xf numFmtId="0" fontId="4" fillId="7" borderId="0" xfId="0" applyFont="1" applyFill="1" applyBorder="1" applyAlignment="1" applyProtection="1">
      <alignment horizontal="center"/>
    </xf>
    <xf numFmtId="0" fontId="5" fillId="7" borderId="0" xfId="0" applyFont="1" applyFill="1" applyBorder="1" applyAlignment="1" applyProtection="1">
      <alignment horizontal="left" vertical="center"/>
    </xf>
    <xf numFmtId="0" fontId="5" fillId="7" borderId="0" xfId="0" applyFont="1" applyFill="1" applyBorder="1" applyAlignment="1" applyProtection="1">
      <alignment vertical="center"/>
    </xf>
    <xf numFmtId="0" fontId="4" fillId="7" borderId="0" xfId="0" applyFont="1" applyFill="1" applyBorder="1" applyProtection="1"/>
    <xf numFmtId="0" fontId="5" fillId="7" borderId="0" xfId="0" applyFont="1" applyFill="1" applyBorder="1" applyProtection="1"/>
    <xf numFmtId="0" fontId="4" fillId="7" borderId="0" xfId="0" applyFont="1" applyFill="1" applyBorder="1" applyAlignment="1" applyProtection="1">
      <alignment horizontal="left" vertical="center"/>
    </xf>
    <xf numFmtId="0" fontId="4" fillId="7" borderId="0" xfId="0" applyFont="1" applyFill="1" applyBorder="1" applyAlignment="1" applyProtection="1"/>
    <xf numFmtId="0" fontId="4" fillId="7" borderId="0" xfId="0" applyFont="1" applyFill="1" applyBorder="1" applyAlignment="1" applyProtection="1">
      <alignment vertical="center"/>
    </xf>
    <xf numFmtId="0" fontId="4" fillId="0" borderId="0" xfId="0" applyFont="1" applyBorder="1"/>
    <xf numFmtId="0" fontId="4" fillId="7" borderId="0" xfId="0" applyFont="1" applyFill="1" applyBorder="1"/>
    <xf numFmtId="0" fontId="4" fillId="7" borderId="3" xfId="0" applyFont="1" applyFill="1" applyBorder="1" applyAlignment="1" applyProtection="1">
      <alignment horizontal="center"/>
    </xf>
    <xf numFmtId="0" fontId="4" fillId="7" borderId="7" xfId="0" applyFont="1" applyFill="1" applyBorder="1" applyAlignment="1" applyProtection="1">
      <alignment horizontal="center"/>
    </xf>
    <xf numFmtId="0" fontId="4" fillId="7" borderId="10" xfId="0" applyFont="1" applyFill="1" applyBorder="1" applyAlignment="1" applyProtection="1">
      <alignment horizontal="center"/>
    </xf>
    <xf numFmtId="0" fontId="4" fillId="7" borderId="8" xfId="0" applyFont="1" applyFill="1" applyBorder="1" applyAlignment="1" applyProtection="1">
      <alignment horizontal="center"/>
    </xf>
    <xf numFmtId="0" fontId="4" fillId="7" borderId="9" xfId="0" applyFont="1" applyFill="1" applyBorder="1" applyAlignment="1" applyProtection="1">
      <alignment horizontal="center"/>
    </xf>
    <xf numFmtId="0" fontId="5" fillId="7" borderId="15" xfId="0" applyFont="1" applyFill="1" applyBorder="1" applyAlignment="1" applyProtection="1">
      <alignment horizontal="left" vertical="center"/>
    </xf>
    <xf numFmtId="0" fontId="5" fillId="7" borderId="16" xfId="0" applyFont="1" applyFill="1" applyBorder="1" applyAlignment="1" applyProtection="1">
      <alignment horizontal="left" vertical="center"/>
    </xf>
    <xf numFmtId="0" fontId="4" fillId="0" borderId="16" xfId="0" applyFont="1" applyBorder="1"/>
    <xf numFmtId="0" fontId="5" fillId="7" borderId="16" xfId="0" applyFont="1" applyFill="1" applyBorder="1" applyAlignment="1" applyProtection="1">
      <alignment vertical="center"/>
    </xf>
    <xf numFmtId="0" fontId="4" fillId="7" borderId="16" xfId="0" applyFont="1" applyFill="1" applyBorder="1"/>
    <xf numFmtId="0" fontId="4" fillId="7" borderId="16" xfId="0" applyFont="1" applyFill="1" applyBorder="1" applyAlignment="1" applyProtection="1">
      <alignment vertical="center"/>
    </xf>
    <xf numFmtId="0" fontId="4" fillId="7" borderId="16" xfId="0" applyFont="1" applyFill="1" applyBorder="1" applyProtection="1"/>
    <xf numFmtId="0" fontId="4" fillId="7" borderId="17" xfId="0" applyFont="1" applyFill="1" applyBorder="1" applyAlignment="1" applyProtection="1">
      <alignment vertical="center"/>
    </xf>
    <xf numFmtId="0" fontId="5" fillId="7" borderId="18" xfId="0" applyFont="1" applyFill="1" applyBorder="1" applyAlignment="1" applyProtection="1">
      <alignment horizontal="left" vertical="center"/>
    </xf>
    <xf numFmtId="0" fontId="4" fillId="7" borderId="19" xfId="0" applyFont="1" applyFill="1" applyBorder="1" applyAlignment="1" applyProtection="1">
      <alignment vertical="center"/>
    </xf>
    <xf numFmtId="0" fontId="4" fillId="7" borderId="18" xfId="0" applyFont="1" applyFill="1" applyBorder="1"/>
    <xf numFmtId="0" fontId="4" fillId="7" borderId="19" xfId="0" applyFont="1" applyFill="1" applyBorder="1" applyProtection="1"/>
    <xf numFmtId="0" fontId="4" fillId="7" borderId="18" xfId="0" applyFont="1" applyFill="1" applyBorder="1" applyAlignment="1" applyProtection="1">
      <alignment horizontal="left" vertical="center"/>
    </xf>
    <xf numFmtId="0" fontId="4" fillId="7" borderId="19" xfId="0" applyFont="1" applyFill="1" applyBorder="1" applyAlignment="1" applyProtection="1">
      <alignment horizontal="left" vertical="center"/>
    </xf>
    <xf numFmtId="0" fontId="5" fillId="7" borderId="18" xfId="0" applyFont="1" applyFill="1" applyBorder="1" applyAlignment="1" applyProtection="1">
      <alignment vertical="center"/>
    </xf>
    <xf numFmtId="0" fontId="5" fillId="7" borderId="19" xfId="0" applyFont="1" applyFill="1" applyBorder="1" applyAlignment="1" applyProtection="1">
      <alignment vertical="center"/>
    </xf>
    <xf numFmtId="0" fontId="4" fillId="7" borderId="18" xfId="0" applyFont="1" applyFill="1" applyBorder="1" applyProtection="1"/>
    <xf numFmtId="0" fontId="4" fillId="7" borderId="20" xfId="0" applyFont="1" applyFill="1" applyBorder="1" applyProtection="1"/>
    <xf numFmtId="0" fontId="4" fillId="7" borderId="21" xfId="0" applyFont="1" applyFill="1" applyBorder="1" applyProtection="1"/>
    <xf numFmtId="0" fontId="4" fillId="7" borderId="22" xfId="0" applyFont="1" applyFill="1" applyBorder="1" applyProtection="1"/>
    <xf numFmtId="0" fontId="44" fillId="2" borderId="0" xfId="0" applyFont="1" applyFill="1"/>
    <xf numFmtId="0" fontId="5" fillId="7" borderId="5" xfId="0" applyFont="1" applyFill="1" applyBorder="1" applyAlignment="1" applyProtection="1">
      <alignment vertical="center"/>
      <protection locked="0"/>
    </xf>
    <xf numFmtId="0" fontId="4" fillId="7" borderId="0" xfId="0" applyFont="1" applyFill="1" applyBorder="1" applyAlignment="1" applyProtection="1">
      <alignment vertical="top"/>
    </xf>
    <xf numFmtId="0" fontId="4" fillId="7" borderId="77" xfId="0" applyFont="1" applyFill="1" applyBorder="1" applyAlignment="1" applyProtection="1">
      <alignment vertical="center"/>
      <protection locked="0"/>
    </xf>
    <xf numFmtId="0" fontId="53" fillId="7" borderId="0" xfId="0" applyFont="1" applyFill="1" applyBorder="1" applyAlignment="1" applyProtection="1"/>
    <xf numFmtId="3" fontId="5" fillId="3" borderId="0" xfId="0" applyNumberFormat="1"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5" fillId="3" borderId="55" xfId="0" applyFont="1" applyFill="1" applyBorder="1" applyAlignment="1" applyProtection="1">
      <alignment vertical="center"/>
    </xf>
    <xf numFmtId="0" fontId="53" fillId="7" borderId="77" xfId="0" applyFont="1" applyFill="1" applyBorder="1" applyAlignment="1" applyProtection="1">
      <protection locked="0" hidden="1"/>
    </xf>
    <xf numFmtId="0" fontId="53" fillId="7" borderId="78" xfId="0" applyFont="1" applyFill="1" applyBorder="1" applyAlignment="1" applyProtection="1">
      <protection locked="0" hidden="1"/>
    </xf>
    <xf numFmtId="0" fontId="53" fillId="7" borderId="79" xfId="0" applyFont="1" applyFill="1" applyBorder="1" applyAlignment="1" applyProtection="1">
      <protection locked="0" hidden="1"/>
    </xf>
    <xf numFmtId="0" fontId="4" fillId="3" borderId="55" xfId="0" applyFont="1" applyFill="1" applyBorder="1" applyProtection="1">
      <protection hidden="1"/>
    </xf>
    <xf numFmtId="0" fontId="4" fillId="7" borderId="6" xfId="0" applyFont="1" applyFill="1" applyBorder="1" applyAlignment="1" applyProtection="1">
      <alignment horizontal="center"/>
    </xf>
    <xf numFmtId="0" fontId="4" fillId="7" borderId="34" xfId="0" applyFont="1" applyFill="1" applyBorder="1" applyAlignment="1" applyProtection="1"/>
    <xf numFmtId="0" fontId="4" fillId="7" borderId="15" xfId="0" applyFont="1" applyFill="1" applyBorder="1"/>
    <xf numFmtId="0" fontId="4" fillId="7" borderId="17" xfId="0" applyFont="1" applyFill="1" applyBorder="1"/>
    <xf numFmtId="0" fontId="5" fillId="7" borderId="16" xfId="0" applyFont="1" applyFill="1" applyBorder="1" applyAlignment="1" applyProtection="1"/>
    <xf numFmtId="0" fontId="5" fillId="7" borderId="16" xfId="0" applyFont="1" applyFill="1" applyBorder="1" applyAlignment="1" applyProtection="1">
      <alignment horizontal="left"/>
    </xf>
    <xf numFmtId="0" fontId="6" fillId="2" borderId="0" xfId="0" applyFont="1" applyFill="1" applyAlignment="1"/>
    <xf numFmtId="0" fontId="6" fillId="2" borderId="0" xfId="0" applyFont="1" applyFill="1" applyAlignment="1">
      <alignment vertical="top"/>
    </xf>
    <xf numFmtId="0" fontId="4" fillId="2" borderId="3" xfId="0" applyFont="1" applyFill="1" applyBorder="1" applyAlignment="1">
      <alignment vertical="center"/>
    </xf>
    <xf numFmtId="0" fontId="2" fillId="0" borderId="0" xfId="0" applyFont="1" applyAlignment="1">
      <alignment horizontal="center" vertical="center"/>
    </xf>
    <xf numFmtId="0" fontId="52" fillId="2" borderId="0" xfId="5" applyFill="1" applyAlignment="1" applyProtection="1"/>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25" xfId="0" applyFont="1" applyFill="1" applyBorder="1" applyAlignment="1">
      <alignment horizontal="center" vertical="top"/>
    </xf>
    <xf numFmtId="0" fontId="4" fillId="3" borderId="56" xfId="0" applyFont="1" applyFill="1" applyBorder="1" applyAlignment="1" applyProtection="1">
      <alignment horizontal="center" vertical="center"/>
      <protection locked="0"/>
    </xf>
    <xf numFmtId="0" fontId="3" fillId="2" borderId="56" xfId="0" applyFont="1" applyFill="1" applyBorder="1" applyAlignment="1">
      <alignment horizontal="center" vertical="top"/>
    </xf>
    <xf numFmtId="0" fontId="6" fillId="2" borderId="4" xfId="0" applyFont="1" applyFill="1" applyBorder="1" applyAlignment="1">
      <alignment vertical="center"/>
    </xf>
    <xf numFmtId="0" fontId="2" fillId="2" borderId="0" xfId="0" applyFont="1" applyFill="1" applyBorder="1" applyAlignment="1"/>
    <xf numFmtId="0" fontId="4" fillId="2" borderId="26" xfId="0" applyFont="1" applyFill="1" applyBorder="1" applyAlignment="1">
      <alignment vertical="center"/>
    </xf>
    <xf numFmtId="0" fontId="4" fillId="2" borderId="20" xfId="0" applyFont="1" applyFill="1" applyBorder="1" applyAlignment="1">
      <alignment vertical="center"/>
    </xf>
    <xf numFmtId="0" fontId="4" fillId="2" borderId="50" xfId="0" applyFont="1" applyFill="1" applyBorder="1" applyAlignment="1">
      <alignment vertical="center"/>
    </xf>
    <xf numFmtId="0" fontId="4" fillId="2" borderId="1" xfId="0" applyFont="1" applyFill="1" applyBorder="1" applyAlignment="1">
      <alignment vertical="center"/>
    </xf>
    <xf numFmtId="0" fontId="5" fillId="3" borderId="57" xfId="0" applyFont="1" applyFill="1" applyBorder="1" applyAlignment="1" applyProtection="1">
      <alignment vertical="center"/>
      <protection locked="0"/>
    </xf>
    <xf numFmtId="0" fontId="5" fillId="3" borderId="58" xfId="0" applyFont="1" applyFill="1" applyBorder="1" applyAlignment="1" applyProtection="1">
      <alignment vertical="center"/>
      <protection locked="0"/>
    </xf>
    <xf numFmtId="0" fontId="4" fillId="2" borderId="16" xfId="0" applyFont="1" applyFill="1" applyBorder="1" applyAlignment="1">
      <alignment horizontal="left" vertical="top"/>
    </xf>
    <xf numFmtId="0" fontId="4" fillId="2" borderId="21" xfId="0" applyFont="1" applyFill="1" applyBorder="1" applyAlignment="1">
      <alignment horizontal="left" vertical="top"/>
    </xf>
    <xf numFmtId="0" fontId="6" fillId="2" borderId="7" xfId="0" applyFont="1" applyFill="1" applyBorder="1" applyAlignment="1">
      <alignment horizontal="left" vertical="center"/>
    </xf>
    <xf numFmtId="0" fontId="26" fillId="2" borderId="6" xfId="0" applyFont="1" applyFill="1" applyBorder="1" applyAlignment="1">
      <alignment horizontal="left" vertical="center"/>
    </xf>
    <xf numFmtId="0" fontId="26" fillId="2" borderId="0" xfId="0" applyFont="1" applyFill="1"/>
    <xf numFmtId="0" fontId="49" fillId="2" borderId="0" xfId="0" applyFont="1" applyFill="1" applyAlignment="1">
      <alignment vertical="top"/>
    </xf>
    <xf numFmtId="0" fontId="6" fillId="2" borderId="1" xfId="0" applyFont="1" applyFill="1" applyBorder="1" applyAlignment="1">
      <alignment vertical="center"/>
    </xf>
    <xf numFmtId="0" fontId="4" fillId="2" borderId="36" xfId="0" applyFont="1" applyFill="1" applyBorder="1" applyAlignment="1">
      <alignment vertical="center" wrapText="1"/>
    </xf>
    <xf numFmtId="0" fontId="4" fillId="2" borderId="34" xfId="0" applyFont="1" applyFill="1" applyBorder="1" applyAlignment="1">
      <alignment vertical="center" wrapText="1"/>
    </xf>
    <xf numFmtId="0" fontId="4" fillId="2" borderId="2" xfId="0" applyFont="1" applyFill="1" applyBorder="1" applyAlignment="1">
      <alignment horizontal="center" vertical="top" wrapText="1"/>
    </xf>
    <xf numFmtId="0" fontId="4" fillId="3" borderId="2" xfId="0" applyFont="1" applyFill="1" applyBorder="1" applyAlignment="1" applyProtection="1">
      <alignment vertical="center" wrapText="1"/>
      <protection locked="0"/>
    </xf>
    <xf numFmtId="0" fontId="4" fillId="2" borderId="45" xfId="0" applyFont="1" applyFill="1" applyBorder="1" applyAlignment="1">
      <alignment vertical="center" wrapText="1"/>
    </xf>
    <xf numFmtId="0" fontId="4" fillId="2" borderId="48" xfId="0" applyFont="1" applyFill="1" applyBorder="1" applyAlignment="1">
      <alignment vertical="top"/>
    </xf>
    <xf numFmtId="0" fontId="44" fillId="2" borderId="9" xfId="0" applyFont="1" applyFill="1" applyBorder="1" applyAlignment="1">
      <alignment vertical="center" wrapText="1"/>
    </xf>
    <xf numFmtId="0" fontId="44" fillId="2" borderId="2" xfId="0" applyFont="1" applyFill="1" applyBorder="1" applyAlignment="1">
      <alignment vertical="center"/>
    </xf>
    <xf numFmtId="0" fontId="44" fillId="2" borderId="27" xfId="0" applyFont="1" applyFill="1" applyBorder="1" applyAlignment="1">
      <alignment vertical="center"/>
    </xf>
    <xf numFmtId="0" fontId="4" fillId="3" borderId="2" xfId="0" applyFont="1" applyFill="1" applyBorder="1" applyAlignment="1" applyProtection="1">
      <alignment vertical="center"/>
      <protection locked="0"/>
    </xf>
    <xf numFmtId="0" fontId="4" fillId="3" borderId="44" xfId="0" applyFont="1" applyFill="1" applyBorder="1" applyAlignment="1" applyProtection="1">
      <alignment vertical="center"/>
      <protection locked="0"/>
    </xf>
    <xf numFmtId="0" fontId="4" fillId="9" borderId="35" xfId="0" applyFont="1" applyFill="1" applyBorder="1" applyAlignment="1">
      <alignment horizontal="center" vertical="center" wrapText="1"/>
    </xf>
    <xf numFmtId="0" fontId="4" fillId="9" borderId="45" xfId="0" applyFont="1" applyFill="1" applyBorder="1" applyAlignment="1">
      <alignment horizontal="center" vertical="center"/>
    </xf>
    <xf numFmtId="0" fontId="4" fillId="9" borderId="46" xfId="0" applyFont="1" applyFill="1" applyBorder="1" applyAlignment="1">
      <alignment horizontal="center" vertical="center"/>
    </xf>
    <xf numFmtId="0" fontId="4" fillId="9" borderId="36" xfId="0" applyFont="1" applyFill="1" applyBorder="1" applyAlignment="1">
      <alignment horizontal="center" vertical="center"/>
    </xf>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25" xfId="0" applyFont="1" applyFill="1" applyBorder="1" applyAlignment="1">
      <alignment horizontal="center" vertical="top"/>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43" xfId="0" applyFont="1" applyFill="1" applyBorder="1" applyAlignment="1">
      <alignment horizontal="left" vertical="center"/>
    </xf>
    <xf numFmtId="0" fontId="4" fillId="2" borderId="6" xfId="0" applyFont="1" applyFill="1" applyBorder="1" applyAlignment="1">
      <alignment horizontal="left" vertical="center"/>
    </xf>
    <xf numFmtId="0" fontId="4" fillId="2" borderId="0" xfId="0" applyFont="1" applyFill="1" applyBorder="1" applyAlignment="1">
      <alignment horizontal="left" vertical="center"/>
    </xf>
    <xf numFmtId="0" fontId="2" fillId="0" borderId="2" xfId="0" applyFont="1" applyBorder="1" applyAlignment="1" applyProtection="1">
      <alignment horizontal="center" vertical="center"/>
      <protection locked="0"/>
    </xf>
    <xf numFmtId="0" fontId="4" fillId="2" borderId="0" xfId="0" applyFont="1" applyFill="1" applyBorder="1" applyAlignment="1">
      <alignment vertical="center"/>
    </xf>
    <xf numFmtId="0" fontId="4" fillId="0" borderId="0" xfId="0" applyFont="1" applyAlignment="1">
      <alignment vertical="center"/>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center"/>
    </xf>
    <xf numFmtId="0" fontId="13" fillId="0" borderId="0" xfId="0" applyFont="1" applyAlignment="1">
      <alignment horizontal="left" vertical="top" wrapText="1"/>
    </xf>
    <xf numFmtId="0" fontId="2" fillId="2" borderId="0" xfId="0" applyFont="1" applyFill="1" applyAlignment="1">
      <alignment horizontal="left" vertical="top" wrapText="1"/>
    </xf>
    <xf numFmtId="0" fontId="1" fillId="3" borderId="12" xfId="0" applyFont="1" applyFill="1" applyBorder="1" applyAlignment="1" applyProtection="1">
      <alignment horizontal="left" vertical="center" indent="1"/>
      <protection locked="0"/>
    </xf>
    <xf numFmtId="0" fontId="1" fillId="3" borderId="13" xfId="0" applyFont="1" applyFill="1" applyBorder="1" applyAlignment="1" applyProtection="1">
      <alignment horizontal="left" vertical="center" indent="1"/>
      <protection locked="0"/>
    </xf>
    <xf numFmtId="0" fontId="1" fillId="3" borderId="14" xfId="0" applyFont="1" applyFill="1" applyBorder="1" applyAlignment="1" applyProtection="1">
      <alignment horizontal="left" vertical="center" indent="1"/>
      <protection locked="0"/>
    </xf>
    <xf numFmtId="0" fontId="1" fillId="3" borderId="62" xfId="0" applyFont="1" applyFill="1" applyBorder="1" applyAlignment="1" applyProtection="1">
      <alignment horizontal="left" vertical="center"/>
      <protection locked="0"/>
    </xf>
    <xf numFmtId="0" fontId="1" fillId="3" borderId="47" xfId="0" applyFont="1" applyFill="1" applyBorder="1" applyAlignment="1" applyProtection="1">
      <alignment horizontal="left" vertical="center"/>
      <protection locked="0"/>
    </xf>
    <xf numFmtId="164" fontId="2" fillId="3" borderId="68" xfId="0" applyNumberFormat="1" applyFont="1" applyFill="1" applyBorder="1" applyAlignment="1">
      <alignment horizontal="left" vertical="center"/>
    </xf>
    <xf numFmtId="164" fontId="2" fillId="3" borderId="59" xfId="0" applyNumberFormat="1" applyFont="1" applyFill="1" applyBorder="1" applyAlignment="1">
      <alignment horizontal="left" vertical="center"/>
    </xf>
    <xf numFmtId="0" fontId="1" fillId="3" borderId="64" xfId="0" applyFont="1" applyFill="1" applyBorder="1" applyAlignment="1" applyProtection="1">
      <alignment horizontal="left" vertical="center"/>
      <protection locked="0"/>
    </xf>
    <xf numFmtId="0" fontId="1" fillId="3" borderId="65" xfId="0" applyFont="1" applyFill="1" applyBorder="1" applyAlignment="1" applyProtection="1">
      <alignment horizontal="left" vertical="center"/>
      <protection locked="0"/>
    </xf>
    <xf numFmtId="0" fontId="2" fillId="3" borderId="56" xfId="0" applyFont="1" applyFill="1" applyBorder="1" applyAlignment="1">
      <alignment horizontal="left" vertical="center"/>
    </xf>
    <xf numFmtId="164" fontId="2" fillId="3" borderId="71" xfId="0" applyNumberFormat="1" applyFont="1" applyFill="1" applyBorder="1" applyAlignment="1">
      <alignment horizontal="left" vertical="center"/>
    </xf>
    <xf numFmtId="164" fontId="2" fillId="3" borderId="23" xfId="0" applyNumberFormat="1" applyFont="1" applyFill="1" applyBorder="1" applyAlignment="1">
      <alignment horizontal="left" vertical="center"/>
    </xf>
    <xf numFmtId="164" fontId="2" fillId="3" borderId="51" xfId="0" applyNumberFormat="1" applyFont="1" applyFill="1" applyBorder="1" applyAlignment="1">
      <alignment horizontal="left" vertical="center"/>
    </xf>
    <xf numFmtId="164" fontId="1" fillId="3" borderId="64" xfId="0" applyNumberFormat="1" applyFont="1" applyFill="1" applyBorder="1" applyAlignment="1" applyProtection="1">
      <alignment horizontal="left" vertical="center"/>
      <protection locked="0"/>
    </xf>
    <xf numFmtId="164" fontId="1" fillId="3" borderId="65" xfId="0" applyNumberFormat="1" applyFont="1" applyFill="1" applyBorder="1" applyAlignment="1" applyProtection="1">
      <alignment horizontal="left" vertical="center"/>
      <protection locked="0"/>
    </xf>
    <xf numFmtId="164" fontId="1" fillId="3" borderId="62" xfId="0" applyNumberFormat="1" applyFont="1" applyFill="1" applyBorder="1" applyAlignment="1" applyProtection="1">
      <alignment horizontal="left" vertical="center"/>
      <protection locked="0"/>
    </xf>
    <xf numFmtId="164" fontId="1" fillId="3" borderId="47" xfId="0" applyNumberFormat="1" applyFont="1" applyFill="1" applyBorder="1" applyAlignment="1" applyProtection="1">
      <alignment horizontal="left" vertical="center"/>
      <protection locked="0"/>
    </xf>
    <xf numFmtId="164" fontId="2" fillId="3" borderId="15" xfId="0" applyNumberFormat="1" applyFont="1" applyFill="1" applyBorder="1" applyAlignment="1">
      <alignment horizontal="left" vertical="center"/>
    </xf>
    <xf numFmtId="164" fontId="2" fillId="3" borderId="16" xfId="0" applyNumberFormat="1" applyFont="1" applyFill="1" applyBorder="1" applyAlignment="1">
      <alignment horizontal="left" vertical="center"/>
    </xf>
    <xf numFmtId="164" fontId="2" fillId="3" borderId="29" xfId="0" applyNumberFormat="1" applyFont="1" applyFill="1" applyBorder="1" applyAlignment="1">
      <alignment horizontal="left" vertical="center"/>
    </xf>
    <xf numFmtId="164" fontId="2" fillId="3" borderId="61" xfId="0" applyNumberFormat="1" applyFont="1" applyFill="1" applyBorder="1" applyAlignment="1">
      <alignment horizontal="left" vertical="center"/>
    </xf>
    <xf numFmtId="164" fontId="1" fillId="3" borderId="9" xfId="0" applyNumberFormat="1" applyFont="1" applyFill="1" applyBorder="1" applyAlignment="1" applyProtection="1">
      <alignment horizontal="left" vertical="center"/>
      <protection locked="0"/>
    </xf>
    <xf numFmtId="164" fontId="1" fillId="3" borderId="70" xfId="0" applyNumberFormat="1" applyFont="1" applyFill="1" applyBorder="1" applyAlignment="1" applyProtection="1">
      <alignment horizontal="left" vertical="center"/>
      <protection locked="0"/>
    </xf>
    <xf numFmtId="164" fontId="1" fillId="3" borderId="50" xfId="0" applyNumberFormat="1" applyFont="1" applyFill="1" applyBorder="1" applyAlignment="1" applyProtection="1">
      <alignment horizontal="left" vertical="center"/>
      <protection locked="0"/>
    </xf>
    <xf numFmtId="164" fontId="1" fillId="3" borderId="63" xfId="0" applyNumberFormat="1" applyFont="1" applyFill="1" applyBorder="1" applyAlignment="1" applyProtection="1">
      <alignment horizontal="left" vertical="center"/>
      <protection locked="0"/>
    </xf>
    <xf numFmtId="164" fontId="2" fillId="3" borderId="66" xfId="0" applyNumberFormat="1" applyFont="1" applyFill="1" applyBorder="1" applyAlignment="1">
      <alignment horizontal="left" vertical="center"/>
    </xf>
    <xf numFmtId="0" fontId="2" fillId="3" borderId="59" xfId="0" applyFont="1" applyFill="1" applyBorder="1" applyAlignment="1">
      <alignment horizontal="left" vertical="center"/>
    </xf>
    <xf numFmtId="0" fontId="2" fillId="3" borderId="61" xfId="0" applyFont="1" applyFill="1" applyBorder="1" applyAlignment="1">
      <alignment horizontal="left" vertical="center"/>
    </xf>
    <xf numFmtId="0" fontId="2" fillId="3" borderId="67" xfId="0" applyFont="1" applyFill="1" applyBorder="1" applyAlignment="1">
      <alignment horizontal="left" vertical="center"/>
    </xf>
    <xf numFmtId="164" fontId="2" fillId="3" borderId="69" xfId="0" applyNumberFormat="1" applyFont="1" applyFill="1" applyBorder="1" applyAlignment="1">
      <alignment horizontal="left" vertical="center"/>
    </xf>
    <xf numFmtId="164" fontId="2" fillId="3" borderId="56" xfId="0" applyNumberFormat="1" applyFont="1" applyFill="1" applyBorder="1" applyAlignment="1">
      <alignment horizontal="left" vertical="center"/>
    </xf>
    <xf numFmtId="0" fontId="1" fillId="3" borderId="70" xfId="0" applyFont="1" applyFill="1" applyBorder="1" applyAlignment="1" applyProtection="1">
      <alignment horizontal="left" vertical="center"/>
      <protection locked="0"/>
    </xf>
    <xf numFmtId="0" fontId="1" fillId="3" borderId="63" xfId="0" applyFont="1" applyFill="1" applyBorder="1" applyAlignment="1" applyProtection="1">
      <alignment horizontal="left" vertical="center"/>
      <protection locked="0"/>
    </xf>
    <xf numFmtId="0" fontId="1" fillId="3" borderId="20" xfId="0" applyFont="1" applyFill="1" applyBorder="1" applyAlignment="1" applyProtection="1">
      <alignment horizontal="left" vertical="center"/>
      <protection locked="0"/>
    </xf>
    <xf numFmtId="0" fontId="1" fillId="3" borderId="21" xfId="0" applyFont="1" applyFill="1" applyBorder="1" applyAlignment="1" applyProtection="1">
      <alignment horizontal="left" vertical="center"/>
      <protection locked="0"/>
    </xf>
    <xf numFmtId="0" fontId="1" fillId="3" borderId="50" xfId="0" applyFont="1" applyFill="1" applyBorder="1" applyAlignment="1" applyProtection="1">
      <alignment horizontal="left" vertical="center"/>
      <protection locked="0"/>
    </xf>
    <xf numFmtId="0" fontId="2" fillId="3" borderId="3" xfId="0" applyFont="1" applyFill="1" applyBorder="1" applyAlignment="1">
      <alignment horizontal="left" vertical="center"/>
    </xf>
    <xf numFmtId="0" fontId="2" fillId="3" borderId="6" xfId="0" applyFont="1" applyFill="1" applyBorder="1" applyAlignment="1">
      <alignment horizontal="left" vertical="center"/>
    </xf>
    <xf numFmtId="0" fontId="2" fillId="3" borderId="25" xfId="0" applyFont="1" applyFill="1" applyBorder="1" applyAlignment="1">
      <alignment horizontal="left" vertical="center"/>
    </xf>
    <xf numFmtId="0" fontId="1" fillId="3" borderId="26" xfId="0" applyFont="1" applyFill="1" applyBorder="1" applyAlignment="1" applyProtection="1">
      <alignment horizontal="left" vertical="center"/>
      <protection locked="0"/>
    </xf>
    <xf numFmtId="0" fontId="1" fillId="3" borderId="8" xfId="0" applyFont="1" applyFill="1" applyBorder="1" applyAlignment="1" applyProtection="1">
      <alignment horizontal="left" vertical="center"/>
      <protection locked="0"/>
    </xf>
    <xf numFmtId="0" fontId="1" fillId="3" borderId="9" xfId="0" applyFont="1" applyFill="1" applyBorder="1" applyAlignment="1" applyProtection="1">
      <alignment horizontal="left" vertical="center"/>
      <protection locked="0"/>
    </xf>
    <xf numFmtId="164" fontId="2" fillId="3" borderId="24" xfId="0" applyNumberFormat="1" applyFont="1" applyFill="1" applyBorder="1" applyAlignment="1">
      <alignment horizontal="left" vertical="center"/>
    </xf>
    <xf numFmtId="164" fontId="2" fillId="3" borderId="6" xfId="0" applyNumberFormat="1" applyFont="1" applyFill="1" applyBorder="1" applyAlignment="1">
      <alignment horizontal="left" vertical="center"/>
    </xf>
    <xf numFmtId="164" fontId="2" fillId="3" borderId="7" xfId="0" applyNumberFormat="1" applyFont="1" applyFill="1" applyBorder="1" applyAlignment="1">
      <alignment horizontal="left" vertical="center"/>
    </xf>
    <xf numFmtId="0" fontId="2" fillId="3" borderId="60"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3" borderId="29" xfId="0" applyFont="1" applyFill="1" applyBorder="1" applyAlignment="1">
      <alignment horizontal="left" vertical="center"/>
    </xf>
    <xf numFmtId="165" fontId="2" fillId="3" borderId="12" xfId="2" applyNumberFormat="1" applyFont="1" applyFill="1" applyBorder="1" applyAlignment="1" applyProtection="1">
      <alignment horizontal="right" vertical="center"/>
      <protection locked="0"/>
    </xf>
    <xf numFmtId="165" fontId="2" fillId="3" borderId="13" xfId="2" applyNumberFormat="1" applyFont="1" applyFill="1" applyBorder="1" applyAlignment="1" applyProtection="1">
      <alignment horizontal="right" vertical="center"/>
      <protection locked="0"/>
    </xf>
    <xf numFmtId="0" fontId="1" fillId="3" borderId="28"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3" borderId="10" xfId="0" applyFont="1" applyFill="1" applyBorder="1" applyAlignment="1" applyProtection="1">
      <alignment horizontal="left" vertical="center"/>
      <protection locked="0"/>
    </xf>
    <xf numFmtId="0" fontId="1" fillId="3" borderId="27" xfId="0" applyFont="1" applyFill="1" applyBorder="1" applyAlignment="1" applyProtection="1">
      <alignment horizontal="left" vertical="center"/>
      <protection locked="0"/>
    </xf>
    <xf numFmtId="0" fontId="2" fillId="3" borderId="7" xfId="0" applyFont="1" applyFill="1" applyBorder="1" applyAlignment="1">
      <alignment horizontal="left" vertical="center"/>
    </xf>
    <xf numFmtId="0" fontId="4" fillId="2" borderId="24" xfId="0" applyFont="1" applyFill="1" applyBorder="1" applyAlignment="1">
      <alignment horizontal="left" vertical="center"/>
    </xf>
    <xf numFmtId="0" fontId="4" fillId="2" borderId="26"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3" fontId="2" fillId="3" borderId="3" xfId="0" applyNumberFormat="1" applyFont="1" applyFill="1" applyBorder="1" applyAlignment="1" applyProtection="1">
      <alignment horizontal="center" vertical="top"/>
      <protection locked="0"/>
    </xf>
    <xf numFmtId="3" fontId="2" fillId="3" borderId="7" xfId="0" applyNumberFormat="1" applyFont="1" applyFill="1" applyBorder="1" applyAlignment="1" applyProtection="1">
      <alignment horizontal="center" vertical="top"/>
      <protection locked="0"/>
    </xf>
    <xf numFmtId="3" fontId="2" fillId="3" borderId="10" xfId="0" applyNumberFormat="1" applyFont="1" applyFill="1" applyBorder="1" applyAlignment="1" applyProtection="1">
      <alignment horizontal="center" vertical="top"/>
      <protection locked="0"/>
    </xf>
    <xf numFmtId="3" fontId="2" fillId="3" borderId="9" xfId="0" applyNumberFormat="1" applyFont="1" applyFill="1" applyBorder="1" applyAlignment="1" applyProtection="1">
      <alignment horizontal="center" vertical="top"/>
      <protection locked="0"/>
    </xf>
    <xf numFmtId="3" fontId="2" fillId="3" borderId="2" xfId="0" applyNumberFormat="1" applyFont="1" applyFill="1" applyBorder="1" applyAlignment="1" applyProtection="1">
      <alignment horizontal="center" vertical="top"/>
      <protection locked="0"/>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2" xfId="0" applyFont="1" applyFill="1" applyBorder="1" applyAlignment="1">
      <alignment horizontal="left" vertical="center"/>
    </xf>
    <xf numFmtId="0" fontId="4" fillId="2" borderId="44" xfId="0" applyFont="1" applyFill="1" applyBorder="1" applyAlignment="1">
      <alignment horizontal="left" vertical="center"/>
    </xf>
    <xf numFmtId="0" fontId="4" fillId="2" borderId="30" xfId="0" applyFont="1" applyFill="1" applyBorder="1" applyAlignment="1">
      <alignment horizontal="center" vertical="center"/>
    </xf>
    <xf numFmtId="0" fontId="4" fillId="2" borderId="40" xfId="0" applyFont="1" applyFill="1" applyBorder="1" applyAlignment="1">
      <alignment horizontal="center" vertical="center"/>
    </xf>
    <xf numFmtId="3" fontId="2" fillId="3" borderId="2" xfId="0" applyNumberFormat="1" applyFont="1" applyFill="1" applyBorder="1" applyAlignment="1" applyProtection="1">
      <alignment horizontal="center" vertical="center"/>
      <protection locked="0"/>
    </xf>
    <xf numFmtId="3" fontId="2" fillId="3" borderId="3" xfId="0" applyNumberFormat="1" applyFont="1" applyFill="1" applyBorder="1" applyAlignment="1" applyProtection="1">
      <alignment horizontal="center" vertical="center"/>
      <protection locked="0" hidden="1"/>
    </xf>
    <xf numFmtId="3" fontId="2" fillId="3" borderId="6" xfId="0" applyNumberFormat="1" applyFont="1" applyFill="1" applyBorder="1" applyAlignment="1" applyProtection="1">
      <alignment horizontal="center" vertical="center"/>
      <protection locked="0" hidden="1"/>
    </xf>
    <xf numFmtId="3" fontId="2" fillId="3" borderId="11" xfId="0" applyNumberFormat="1" applyFont="1" applyFill="1" applyBorder="1" applyAlignment="1" applyProtection="1">
      <alignment horizontal="center" vertical="center"/>
      <protection locked="0" hidden="1"/>
    </xf>
    <xf numFmtId="3" fontId="2" fillId="3" borderId="0" xfId="0" applyNumberFormat="1" applyFont="1" applyFill="1" applyBorder="1" applyAlignment="1" applyProtection="1">
      <alignment horizontal="center" vertical="center"/>
      <protection locked="0" hidden="1"/>
    </xf>
    <xf numFmtId="3" fontId="2" fillId="3" borderId="10" xfId="0" applyNumberFormat="1" applyFont="1" applyFill="1" applyBorder="1" applyAlignment="1" applyProtection="1">
      <alignment horizontal="center" vertical="center"/>
      <protection locked="0" hidden="1"/>
    </xf>
    <xf numFmtId="3" fontId="2" fillId="3" borderId="8" xfId="0" applyNumberFormat="1" applyFont="1" applyFill="1" applyBorder="1" applyAlignment="1" applyProtection="1">
      <alignment horizontal="center" vertical="center"/>
      <protection locked="0" hidden="1"/>
    </xf>
    <xf numFmtId="3" fontId="2" fillId="4" borderId="3" xfId="0" applyNumberFormat="1" applyFont="1" applyFill="1" applyBorder="1" applyAlignment="1">
      <alignment horizontal="center" vertical="center"/>
    </xf>
    <xf numFmtId="3" fontId="2" fillId="4" borderId="7" xfId="0" applyNumberFormat="1" applyFont="1" applyFill="1" applyBorder="1" applyAlignment="1">
      <alignment horizontal="center" vertical="center"/>
    </xf>
    <xf numFmtId="3" fontId="2" fillId="4" borderId="10" xfId="0" applyNumberFormat="1" applyFont="1" applyFill="1" applyBorder="1" applyAlignment="1">
      <alignment horizontal="center" vertical="center"/>
    </xf>
    <xf numFmtId="3" fontId="2" fillId="4" borderId="9" xfId="0" applyNumberFormat="1" applyFont="1" applyFill="1" applyBorder="1" applyAlignment="1">
      <alignment horizontal="center" vertical="center"/>
    </xf>
    <xf numFmtId="3" fontId="2" fillId="3" borderId="28" xfId="0" applyNumberFormat="1" applyFont="1" applyFill="1" applyBorder="1" applyAlignment="1" applyProtection="1">
      <alignment horizontal="center" vertical="top"/>
      <protection locked="0"/>
    </xf>
    <xf numFmtId="3" fontId="2" fillId="3" borderId="50" xfId="0" applyNumberFormat="1" applyFont="1" applyFill="1" applyBorder="1" applyAlignment="1" applyProtection="1">
      <alignment horizontal="center" vertical="top"/>
      <protection locked="0"/>
    </xf>
    <xf numFmtId="3" fontId="2" fillId="4" borderId="41" xfId="0" applyNumberFormat="1" applyFont="1" applyFill="1" applyBorder="1" applyAlignment="1">
      <alignment horizontal="center" vertical="center"/>
    </xf>
    <xf numFmtId="3" fontId="2" fillId="4" borderId="30" xfId="0" applyNumberFormat="1" applyFont="1" applyFill="1" applyBorder="1" applyAlignment="1">
      <alignment horizontal="center"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3" fontId="2" fillId="4" borderId="45" xfId="0" applyNumberFormat="1" applyFont="1" applyFill="1" applyBorder="1" applyAlignment="1">
      <alignment horizontal="center" vertical="center"/>
    </xf>
    <xf numFmtId="3" fontId="2" fillId="4" borderId="36" xfId="0" applyNumberFormat="1"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1" xfId="0" applyNumberFormat="1" applyFont="1" applyFill="1" applyBorder="1" applyAlignment="1">
      <alignment horizontal="center" vertical="center"/>
    </xf>
    <xf numFmtId="3" fontId="2" fillId="0" borderId="2" xfId="0" applyNumberFormat="1" applyFont="1" applyFill="1" applyBorder="1" applyAlignment="1" applyProtection="1">
      <alignment horizontal="center" vertical="center"/>
      <protection locked="0"/>
    </xf>
    <xf numFmtId="3" fontId="2" fillId="0" borderId="1" xfId="0" applyNumberFormat="1" applyFont="1" applyFill="1" applyBorder="1" applyAlignment="1" applyProtection="1">
      <alignment horizontal="center" vertical="center"/>
      <protection locked="0"/>
    </xf>
    <xf numFmtId="3" fontId="2" fillId="4" borderId="6" xfId="0" applyNumberFormat="1" applyFont="1" applyFill="1" applyBorder="1" applyAlignment="1">
      <alignment horizontal="center" vertical="center"/>
    </xf>
    <xf numFmtId="3" fontId="2" fillId="4" borderId="8" xfId="0" applyNumberFormat="1" applyFont="1" applyFill="1" applyBorder="1" applyAlignment="1">
      <alignment horizontal="center" vertical="center"/>
    </xf>
    <xf numFmtId="3" fontId="2" fillId="3" borderId="3" xfId="0" applyNumberFormat="1" applyFont="1" applyFill="1" applyBorder="1" applyAlignment="1" applyProtection="1">
      <alignment horizontal="center" vertical="center"/>
      <protection locked="0"/>
    </xf>
    <xf numFmtId="3" fontId="2" fillId="3" borderId="6" xfId="0" applyNumberFormat="1" applyFont="1" applyFill="1" applyBorder="1" applyAlignment="1" applyProtection="1">
      <alignment horizontal="center" vertical="center"/>
      <protection locked="0"/>
    </xf>
    <xf numFmtId="3" fontId="2" fillId="3" borderId="11" xfId="0" applyNumberFormat="1" applyFont="1" applyFill="1" applyBorder="1" applyAlignment="1" applyProtection="1">
      <alignment horizontal="center" vertical="center"/>
      <protection locked="0"/>
    </xf>
    <xf numFmtId="3" fontId="2" fillId="3" borderId="0" xfId="0" applyNumberFormat="1" applyFont="1" applyFill="1" applyBorder="1" applyAlignment="1" applyProtection="1">
      <alignment horizontal="center" vertical="center"/>
      <protection locked="0"/>
    </xf>
    <xf numFmtId="3" fontId="43" fillId="8" borderId="3" xfId="4" applyFont="1" applyBorder="1">
      <alignment horizontal="center" vertical="center"/>
      <protection hidden="1"/>
    </xf>
    <xf numFmtId="3" fontId="43" fillId="8" borderId="6" xfId="4" applyFont="1" applyBorder="1">
      <alignment horizontal="center" vertical="center"/>
      <protection hidden="1"/>
    </xf>
    <xf numFmtId="3" fontId="43" fillId="8" borderId="10" xfId="4" applyFont="1" applyBorder="1">
      <alignment horizontal="center" vertical="center"/>
      <protection hidden="1"/>
    </xf>
    <xf numFmtId="3" fontId="43" fillId="8" borderId="8" xfId="4" applyFont="1" applyBorder="1">
      <alignment horizontal="center" vertical="center"/>
      <protection hidden="1"/>
    </xf>
    <xf numFmtId="3" fontId="2" fillId="8" borderId="3" xfId="0" applyNumberFormat="1" applyFont="1" applyFill="1" applyBorder="1" applyAlignment="1" applyProtection="1">
      <alignment horizontal="center" vertical="center"/>
    </xf>
    <xf numFmtId="3" fontId="2" fillId="8" borderId="7" xfId="0" applyNumberFormat="1" applyFont="1" applyFill="1" applyBorder="1" applyAlignment="1" applyProtection="1">
      <alignment horizontal="center" vertical="center"/>
    </xf>
    <xf numFmtId="3" fontId="2" fillId="8" borderId="10" xfId="0" applyNumberFormat="1" applyFont="1" applyFill="1" applyBorder="1" applyAlignment="1" applyProtection="1">
      <alignment horizontal="center" vertical="center"/>
    </xf>
    <xf numFmtId="3" fontId="2" fillId="8" borderId="9" xfId="0" applyNumberFormat="1" applyFont="1" applyFill="1" applyBorder="1" applyAlignment="1" applyProtection="1">
      <alignment horizontal="center" vertical="center"/>
    </xf>
    <xf numFmtId="3" fontId="2" fillId="3" borderId="1" xfId="0" applyNumberFormat="1" applyFont="1" applyFill="1" applyBorder="1" applyAlignment="1" applyProtection="1">
      <alignment horizontal="center" vertical="center"/>
      <protection locked="0"/>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 xfId="0" applyFont="1" applyFill="1" applyBorder="1" applyAlignment="1">
      <alignment horizontal="center" vertical="top"/>
    </xf>
    <xf numFmtId="0" fontId="4" fillId="2" borderId="32" xfId="0" applyFont="1" applyFill="1" applyBorder="1" applyAlignment="1">
      <alignment horizontal="center" vertical="top"/>
    </xf>
    <xf numFmtId="0" fontId="4" fillId="2" borderId="45" xfId="0" applyFont="1" applyFill="1" applyBorder="1" applyAlignment="1">
      <alignment horizontal="center" vertical="top"/>
    </xf>
    <xf numFmtId="0" fontId="4" fillId="2" borderId="46" xfId="0" applyFont="1" applyFill="1" applyBorder="1" applyAlignment="1">
      <alignment horizontal="center" vertical="top"/>
    </xf>
    <xf numFmtId="0" fontId="4" fillId="2" borderId="41" xfId="0" applyFont="1" applyFill="1" applyBorder="1" applyAlignment="1">
      <alignment horizontal="center" vertical="top"/>
    </xf>
    <xf numFmtId="0" fontId="4" fillId="2" borderId="42" xfId="0" applyFont="1" applyFill="1" applyBorder="1" applyAlignment="1">
      <alignment horizontal="center" vertical="top"/>
    </xf>
    <xf numFmtId="3" fontId="2" fillId="4" borderId="28" xfId="0" applyNumberFormat="1" applyFont="1" applyFill="1" applyBorder="1" applyAlignment="1">
      <alignment horizontal="center" vertical="center"/>
    </xf>
    <xf numFmtId="3" fontId="2" fillId="4" borderId="21" xfId="0" applyNumberFormat="1" applyFont="1" applyFill="1" applyBorder="1" applyAlignment="1">
      <alignment horizontal="center" vertical="center"/>
    </xf>
    <xf numFmtId="0" fontId="4" fillId="2" borderId="3" xfId="0" applyFont="1" applyFill="1" applyBorder="1" applyAlignment="1">
      <alignment horizontal="center" vertical="top"/>
    </xf>
    <xf numFmtId="0" fontId="4" fillId="2" borderId="25" xfId="0" applyFont="1" applyFill="1" applyBorder="1" applyAlignment="1">
      <alignment horizontal="center" vertical="top"/>
    </xf>
    <xf numFmtId="0" fontId="4" fillId="2" borderId="28" xfId="0" applyFont="1" applyFill="1" applyBorder="1" applyAlignment="1">
      <alignment horizontal="center" vertical="top"/>
    </xf>
    <xf numFmtId="0" fontId="4" fillId="2" borderId="22" xfId="0" applyFont="1" applyFill="1" applyBorder="1" applyAlignment="1">
      <alignment horizontal="center" vertical="top"/>
    </xf>
    <xf numFmtId="0" fontId="2" fillId="2" borderId="0" xfId="0" applyFont="1" applyFill="1" applyBorder="1" applyAlignment="1">
      <alignment horizontal="center" vertical="center"/>
    </xf>
    <xf numFmtId="3" fontId="2" fillId="3" borderId="45" xfId="0" applyNumberFormat="1" applyFont="1" applyFill="1" applyBorder="1" applyAlignment="1" applyProtection="1">
      <alignment horizontal="center" vertical="center"/>
      <protection locked="0"/>
    </xf>
    <xf numFmtId="3" fontId="2" fillId="3" borderId="36" xfId="0" applyNumberFormat="1" applyFont="1" applyFill="1" applyBorder="1" applyAlignment="1" applyProtection="1">
      <alignment horizontal="center" vertical="center"/>
      <protection locked="0"/>
    </xf>
    <xf numFmtId="3" fontId="2" fillId="3" borderId="41" xfId="0" applyNumberFormat="1" applyFont="1" applyFill="1" applyBorder="1" applyAlignment="1" applyProtection="1">
      <alignment horizontal="center" vertical="center"/>
      <protection locked="0"/>
    </xf>
    <xf numFmtId="3" fontId="2" fillId="3" borderId="30" xfId="0" applyNumberFormat="1" applyFont="1" applyFill="1" applyBorder="1" applyAlignment="1" applyProtection="1">
      <alignment horizontal="center" vertical="center"/>
      <protection locked="0"/>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3" fontId="2" fillId="4" borderId="60" xfId="0" applyNumberFormat="1" applyFont="1" applyFill="1" applyBorder="1" applyAlignment="1">
      <alignment horizontal="center" vertical="center"/>
    </xf>
    <xf numFmtId="3" fontId="2" fillId="4" borderId="29" xfId="0" applyNumberFormat="1" applyFont="1" applyFill="1" applyBorder="1" applyAlignment="1">
      <alignment horizontal="center" vertical="center"/>
    </xf>
    <xf numFmtId="3" fontId="2" fillId="4" borderId="11" xfId="0" applyNumberFormat="1" applyFont="1" applyFill="1" applyBorder="1" applyAlignment="1">
      <alignment horizontal="center" vertical="center"/>
    </xf>
    <xf numFmtId="3" fontId="2" fillId="4" borderId="51" xfId="0" applyNumberFormat="1" applyFont="1" applyFill="1" applyBorder="1" applyAlignment="1">
      <alignment horizontal="center" vertical="center"/>
    </xf>
    <xf numFmtId="0" fontId="4" fillId="2" borderId="60" xfId="0" applyFont="1" applyFill="1" applyBorder="1" applyAlignment="1">
      <alignment horizontal="center" vertical="top"/>
    </xf>
    <xf numFmtId="0" fontId="4" fillId="2" borderId="17" xfId="0" applyFont="1" applyFill="1" applyBorder="1" applyAlignment="1">
      <alignment horizontal="center" vertical="top"/>
    </xf>
    <xf numFmtId="0" fontId="4" fillId="2" borderId="10" xfId="0" applyFont="1" applyFill="1" applyBorder="1" applyAlignment="1">
      <alignment horizontal="center" vertical="top"/>
    </xf>
    <xf numFmtId="0" fontId="4" fillId="2" borderId="27" xfId="0" applyFont="1" applyFill="1" applyBorder="1" applyAlignment="1">
      <alignment horizontal="center" vertical="top"/>
    </xf>
    <xf numFmtId="0" fontId="4" fillId="2" borderId="11" xfId="0" applyFont="1" applyFill="1" applyBorder="1" applyAlignment="1">
      <alignment horizontal="center" vertical="top"/>
    </xf>
    <xf numFmtId="0" fontId="4" fillId="2" borderId="19" xfId="0" applyFont="1" applyFill="1" applyBorder="1" applyAlignment="1">
      <alignment horizontal="center" vertical="top"/>
    </xf>
    <xf numFmtId="0" fontId="4" fillId="2" borderId="36" xfId="0" applyFont="1" applyFill="1" applyBorder="1" applyAlignment="1">
      <alignment horizontal="center" vertical="top"/>
    </xf>
    <xf numFmtId="0" fontId="4" fillId="2" borderId="37" xfId="0" applyFont="1" applyFill="1" applyBorder="1" applyAlignment="1">
      <alignment horizontal="center" vertical="top"/>
    </xf>
    <xf numFmtId="4" fontId="2" fillId="9" borderId="2" xfId="0" applyNumberFormat="1" applyFont="1" applyFill="1" applyBorder="1" applyAlignment="1">
      <alignment horizontal="center" vertical="center"/>
    </xf>
    <xf numFmtId="4" fontId="2" fillId="9" borderId="1" xfId="0" applyNumberFormat="1" applyFont="1" applyFill="1" applyBorder="1" applyAlignment="1">
      <alignment horizontal="center" vertical="center"/>
    </xf>
    <xf numFmtId="3" fontId="2" fillId="4" borderId="2" xfId="0" applyNumberFormat="1" applyFont="1" applyFill="1" applyBorder="1" applyAlignment="1">
      <alignment horizontal="center" vertical="top"/>
    </xf>
    <xf numFmtId="3" fontId="2" fillId="4" borderId="1" xfId="0" applyNumberFormat="1" applyFont="1" applyFill="1" applyBorder="1" applyAlignment="1">
      <alignment horizontal="center" vertical="top"/>
    </xf>
    <xf numFmtId="3" fontId="2" fillId="4" borderId="45" xfId="0" applyNumberFormat="1" applyFont="1" applyFill="1" applyBorder="1" applyAlignment="1">
      <alignment horizontal="center" vertical="top"/>
    </xf>
    <xf numFmtId="3" fontId="2" fillId="4" borderId="36" xfId="0" applyNumberFormat="1" applyFont="1" applyFill="1" applyBorder="1" applyAlignment="1">
      <alignment horizontal="center" vertical="top"/>
    </xf>
    <xf numFmtId="3" fontId="2" fillId="4" borderId="3" xfId="0" applyNumberFormat="1" applyFont="1" applyFill="1" applyBorder="1" applyAlignment="1">
      <alignment horizontal="center" vertical="top"/>
    </xf>
    <xf numFmtId="3" fontId="2" fillId="4" borderId="6" xfId="0" applyNumberFormat="1" applyFont="1" applyFill="1" applyBorder="1" applyAlignment="1">
      <alignment horizontal="center" vertical="top"/>
    </xf>
    <xf numFmtId="3" fontId="2" fillId="4" borderId="10" xfId="0" applyNumberFormat="1" applyFont="1" applyFill="1" applyBorder="1" applyAlignment="1">
      <alignment horizontal="center" vertical="top"/>
    </xf>
    <xf numFmtId="3" fontId="2" fillId="4" borderId="8" xfId="0" applyNumberFormat="1" applyFont="1" applyFill="1" applyBorder="1" applyAlignment="1">
      <alignment horizontal="center" vertical="top"/>
    </xf>
    <xf numFmtId="4" fontId="43" fillId="8" borderId="60" xfId="4" applyNumberFormat="1" applyFont="1" applyBorder="1">
      <alignment horizontal="center" vertical="center"/>
      <protection hidden="1"/>
    </xf>
    <xf numFmtId="4" fontId="43" fillId="8" borderId="16" xfId="4" applyNumberFormat="1" applyFont="1" applyBorder="1">
      <alignment horizontal="center" vertical="center"/>
      <protection hidden="1"/>
    </xf>
    <xf numFmtId="4" fontId="43" fillId="8" borderId="10" xfId="4" applyNumberFormat="1" applyFont="1" applyBorder="1">
      <alignment horizontal="center" vertical="center"/>
      <protection hidden="1"/>
    </xf>
    <xf numFmtId="4" fontId="43" fillId="8" borderId="8" xfId="4" applyNumberFormat="1" applyFont="1" applyBorder="1">
      <alignment horizontal="center" vertical="center"/>
      <protection hidden="1"/>
    </xf>
    <xf numFmtId="0" fontId="4" fillId="3" borderId="60"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29" xfId="0" applyFont="1" applyFill="1" applyBorder="1" applyAlignment="1" applyProtection="1">
      <alignment horizontal="left" vertical="center" wrapText="1"/>
      <protection locked="0"/>
    </xf>
    <xf numFmtId="0" fontId="4" fillId="3" borderId="28" xfId="0" applyFont="1" applyFill="1" applyBorder="1" applyAlignment="1" applyProtection="1">
      <alignment horizontal="left" vertical="center" wrapText="1"/>
      <protection locked="0"/>
    </xf>
    <xf numFmtId="0" fontId="4" fillId="3" borderId="21" xfId="0" applyFont="1" applyFill="1" applyBorder="1" applyAlignment="1" applyProtection="1">
      <alignment horizontal="left" vertical="center" wrapText="1"/>
      <protection locked="0"/>
    </xf>
    <xf numFmtId="0" fontId="4" fillId="3" borderId="50" xfId="0" applyFont="1" applyFill="1" applyBorder="1" applyAlignment="1" applyProtection="1">
      <alignment horizontal="left" vertical="center" wrapText="1"/>
      <protection locked="0"/>
    </xf>
    <xf numFmtId="3" fontId="4" fillId="4" borderId="1" xfId="0" applyNumberFormat="1" applyFont="1" applyFill="1" applyBorder="1" applyAlignment="1">
      <alignment horizontal="center" vertical="center"/>
    </xf>
    <xf numFmtId="3" fontId="4" fillId="4" borderId="5" xfId="0" applyNumberFormat="1" applyFont="1" applyFill="1" applyBorder="1" applyAlignment="1">
      <alignment horizontal="center" vertical="center"/>
    </xf>
    <xf numFmtId="0" fontId="4" fillId="3" borderId="60"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17" xfId="0" applyFont="1" applyFill="1" applyBorder="1" applyAlignment="1" applyProtection="1">
      <alignment horizontal="left" vertical="center"/>
      <protection locked="0"/>
    </xf>
    <xf numFmtId="0" fontId="4" fillId="3" borderId="28" xfId="0" applyFont="1" applyFill="1" applyBorder="1" applyAlignment="1" applyProtection="1">
      <alignment horizontal="left" vertical="center"/>
      <protection locked="0"/>
    </xf>
    <xf numFmtId="0" fontId="4" fillId="3" borderId="21" xfId="0" applyFont="1" applyFill="1" applyBorder="1" applyAlignment="1" applyProtection="1">
      <alignment horizontal="left" vertical="center"/>
      <protection locked="0"/>
    </xf>
    <xf numFmtId="0" fontId="4" fillId="3" borderId="22" xfId="0" applyFont="1" applyFill="1" applyBorder="1" applyAlignment="1" applyProtection="1">
      <alignment horizontal="left" vertical="center"/>
      <protection locked="0"/>
    </xf>
    <xf numFmtId="0" fontId="3" fillId="2" borderId="1" xfId="0" applyFont="1" applyFill="1" applyBorder="1" applyAlignment="1">
      <alignment horizontal="center" vertical="top"/>
    </xf>
    <xf numFmtId="0" fontId="3" fillId="2" borderId="4" xfId="0" applyFont="1" applyFill="1" applyBorder="1" applyAlignment="1">
      <alignment horizontal="center" vertical="top"/>
    </xf>
    <xf numFmtId="0" fontId="3" fillId="2" borderId="32" xfId="0" applyFont="1" applyFill="1" applyBorder="1" applyAlignment="1">
      <alignment horizontal="center" vertical="top"/>
    </xf>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25" xfId="0" applyFont="1" applyFill="1" applyBorder="1" applyAlignment="1">
      <alignment horizontal="center" vertical="top"/>
    </xf>
    <xf numFmtId="0" fontId="4" fillId="2" borderId="15" xfId="0" applyFont="1" applyFill="1" applyBorder="1" applyAlignment="1">
      <alignment horizontal="left" vertical="top"/>
    </xf>
    <xf numFmtId="0" fontId="4" fillId="2" borderId="16" xfId="0" applyFont="1" applyFill="1" applyBorder="1" applyAlignment="1">
      <alignment horizontal="left" vertical="top"/>
    </xf>
    <xf numFmtId="0" fontId="4" fillId="2" borderId="20" xfId="0" applyFont="1" applyFill="1" applyBorder="1" applyAlignment="1">
      <alignment horizontal="left" vertical="top"/>
    </xf>
    <xf numFmtId="0" fontId="4" fillId="2" borderId="21" xfId="0" applyFont="1" applyFill="1" applyBorder="1" applyAlignment="1">
      <alignment horizontal="left" vertical="top"/>
    </xf>
    <xf numFmtId="0" fontId="4" fillId="2" borderId="59" xfId="0" applyFont="1" applyFill="1" applyBorder="1" applyAlignment="1">
      <alignment horizontal="center" vertical="center" wrapText="1"/>
    </xf>
    <xf numFmtId="0" fontId="4" fillId="2" borderId="47" xfId="0" applyFont="1" applyFill="1" applyBorder="1" applyAlignment="1">
      <alignment horizontal="center" vertical="center"/>
    </xf>
    <xf numFmtId="0" fontId="4" fillId="2" borderId="40" xfId="0" applyFont="1" applyFill="1" applyBorder="1" applyAlignment="1">
      <alignment horizontal="left" vertical="center"/>
    </xf>
    <xf numFmtId="3" fontId="4" fillId="4" borderId="3" xfId="0" applyNumberFormat="1" applyFont="1" applyFill="1" applyBorder="1" applyAlignment="1">
      <alignment horizontal="center" vertical="center"/>
    </xf>
    <xf numFmtId="3" fontId="4" fillId="4" borderId="7" xfId="0" applyNumberFormat="1" applyFont="1" applyFill="1" applyBorder="1" applyAlignment="1">
      <alignment horizontal="center" vertical="center"/>
    </xf>
    <xf numFmtId="0" fontId="4" fillId="3" borderId="1"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2" borderId="36"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7" xfId="0" applyFont="1" applyFill="1" applyBorder="1" applyAlignment="1">
      <alignment horizontal="center" vertical="center"/>
    </xf>
    <xf numFmtId="3" fontId="4" fillId="7" borderId="1" xfId="0" applyNumberFormat="1" applyFont="1" applyFill="1" applyBorder="1" applyAlignment="1" applyProtection="1">
      <alignment horizontal="center" vertical="center"/>
      <protection locked="0"/>
    </xf>
    <xf numFmtId="3" fontId="4" fillId="7" borderId="5" xfId="0" applyNumberFormat="1" applyFont="1" applyFill="1" applyBorder="1" applyAlignment="1" applyProtection="1">
      <alignment horizontal="center" vertical="center"/>
      <protection locked="0"/>
    </xf>
    <xf numFmtId="0" fontId="1" fillId="2" borderId="0" xfId="0" applyFont="1" applyFill="1" applyBorder="1" applyAlignment="1">
      <alignment horizontal="left" vertical="top"/>
    </xf>
    <xf numFmtId="3" fontId="4" fillId="3" borderId="4" xfId="0" applyNumberFormat="1" applyFont="1" applyFill="1" applyBorder="1" applyAlignment="1" applyProtection="1">
      <alignment horizontal="center" vertical="center"/>
      <protection locked="0"/>
    </xf>
    <xf numFmtId="0" fontId="4" fillId="2" borderId="4" xfId="0" applyFont="1" applyFill="1" applyBorder="1" applyAlignment="1">
      <alignment horizontal="center" vertical="top"/>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1" xfId="0" applyFont="1" applyFill="1" applyBorder="1" applyAlignment="1">
      <alignment horizontal="center" vertical="top" wrapText="1"/>
    </xf>
    <xf numFmtId="0" fontId="4" fillId="2" borderId="4" xfId="0" applyFont="1" applyFill="1" applyBorder="1" applyAlignment="1">
      <alignment horizontal="center" vertical="top" wrapText="1"/>
    </xf>
    <xf numFmtId="0" fontId="26" fillId="2" borderId="30"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39" xfId="0" applyFont="1" applyFill="1" applyBorder="1" applyAlignment="1">
      <alignment horizontal="center" vertical="center" wrapText="1"/>
    </xf>
    <xf numFmtId="0" fontId="26" fillId="2" borderId="31"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68" xfId="0" applyFont="1" applyFill="1" applyBorder="1" applyAlignment="1">
      <alignment horizontal="center" vertical="top"/>
    </xf>
    <xf numFmtId="0" fontId="4" fillId="2" borderId="64" xfId="0" applyFont="1" applyFill="1" applyBorder="1" applyAlignment="1">
      <alignment horizontal="center" vertical="top"/>
    </xf>
    <xf numFmtId="0" fontId="26" fillId="2" borderId="34" xfId="0" applyFont="1" applyFill="1" applyBorder="1" applyAlignment="1">
      <alignment horizontal="left" vertical="center" wrapText="1"/>
    </xf>
    <xf numFmtId="0" fontId="26" fillId="2" borderId="35" xfId="0" applyFont="1" applyFill="1" applyBorder="1" applyAlignment="1">
      <alignment horizontal="left" vertical="center" wrapText="1"/>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4" fillId="2" borderId="56" xfId="0" applyFont="1" applyFill="1" applyBorder="1" applyAlignment="1">
      <alignment horizontal="center" vertical="center"/>
    </xf>
    <xf numFmtId="0" fontId="4" fillId="2" borderId="65" xfId="0" applyFont="1" applyFill="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3" fontId="4" fillId="4" borderId="45" xfId="0" applyNumberFormat="1" applyFont="1" applyFill="1" applyBorder="1" applyAlignment="1" applyProtection="1">
      <alignment horizontal="center" vertical="center"/>
    </xf>
    <xf numFmtId="3" fontId="4" fillId="3" borderId="2" xfId="0" applyNumberFormat="1" applyFont="1" applyFill="1" applyBorder="1" applyAlignment="1" applyProtection="1">
      <alignment horizontal="center" vertical="center"/>
      <protection locked="0"/>
    </xf>
    <xf numFmtId="3" fontId="4" fillId="4" borderId="28" xfId="0" applyNumberFormat="1" applyFont="1" applyFill="1" applyBorder="1" applyAlignment="1">
      <alignment horizontal="center" vertical="center"/>
    </xf>
    <xf numFmtId="3" fontId="4" fillId="4" borderId="21" xfId="0" applyNumberFormat="1" applyFont="1" applyFill="1" applyBorder="1" applyAlignment="1">
      <alignment horizontal="center" vertical="center"/>
    </xf>
    <xf numFmtId="0" fontId="4" fillId="2" borderId="2" xfId="0" applyFont="1" applyFill="1" applyBorder="1" applyAlignment="1">
      <alignment horizontal="center" vertical="top"/>
    </xf>
    <xf numFmtId="0" fontId="4" fillId="2" borderId="44" xfId="0" applyFont="1" applyFill="1" applyBorder="1" applyAlignment="1">
      <alignment horizontal="center" vertical="top"/>
    </xf>
    <xf numFmtId="0" fontId="4" fillId="9" borderId="36" xfId="0" applyFont="1" applyFill="1" applyBorder="1" applyAlignment="1">
      <alignment horizontal="center" vertical="center"/>
    </xf>
    <xf numFmtId="0" fontId="4" fillId="9" borderId="35" xfId="0" applyFont="1" applyFill="1" applyBorder="1" applyAlignment="1">
      <alignment horizontal="center" vertical="center"/>
    </xf>
    <xf numFmtId="3" fontId="4" fillId="4" borderId="3" xfId="0" applyNumberFormat="1" applyFont="1" applyFill="1" applyBorder="1" applyAlignment="1" applyProtection="1">
      <alignment horizontal="center" vertical="center"/>
      <protection locked="0"/>
    </xf>
    <xf numFmtId="3" fontId="4" fillId="4" borderId="6" xfId="0" applyNumberFormat="1" applyFont="1" applyFill="1" applyBorder="1" applyAlignment="1" applyProtection="1">
      <alignment horizontal="center" vertical="center"/>
      <protection locked="0"/>
    </xf>
    <xf numFmtId="3" fontId="4" fillId="4" borderId="7" xfId="0" applyNumberFormat="1" applyFont="1" applyFill="1" applyBorder="1" applyAlignment="1" applyProtection="1">
      <alignment horizontal="center" vertical="center"/>
      <protection locked="0"/>
    </xf>
    <xf numFmtId="3" fontId="4" fillId="4" borderId="10" xfId="0" applyNumberFormat="1" applyFont="1" applyFill="1" applyBorder="1" applyAlignment="1" applyProtection="1">
      <alignment horizontal="center" vertical="center"/>
      <protection locked="0"/>
    </xf>
    <xf numFmtId="3" fontId="4" fillId="4" borderId="8" xfId="0" applyNumberFormat="1" applyFont="1" applyFill="1" applyBorder="1" applyAlignment="1" applyProtection="1">
      <alignment horizontal="center" vertical="center"/>
      <protection locked="0"/>
    </xf>
    <xf numFmtId="3" fontId="4" fillId="4" borderId="9" xfId="0" applyNumberFormat="1" applyFont="1" applyFill="1" applyBorder="1" applyAlignment="1" applyProtection="1">
      <alignment horizontal="center" vertical="center"/>
      <protection locked="0"/>
    </xf>
    <xf numFmtId="0" fontId="4" fillId="2" borderId="39" xfId="0" applyFont="1" applyFill="1" applyBorder="1" applyAlignment="1">
      <alignment horizontal="center" vertical="center"/>
    </xf>
    <xf numFmtId="0" fontId="4" fillId="2" borderId="31" xfId="0" applyFont="1" applyFill="1" applyBorder="1" applyAlignment="1">
      <alignment horizontal="center" vertical="center"/>
    </xf>
    <xf numFmtId="3" fontId="4" fillId="4" borderId="28" xfId="0" applyNumberFormat="1" applyFont="1" applyFill="1" applyBorder="1" applyAlignment="1" applyProtection="1">
      <alignment horizontal="center" vertical="center"/>
      <protection locked="0"/>
    </xf>
    <xf numFmtId="3" fontId="4" fillId="4" borderId="21" xfId="0" applyNumberFormat="1" applyFont="1" applyFill="1" applyBorder="1" applyAlignment="1" applyProtection="1">
      <alignment horizontal="center" vertical="center"/>
      <protection locked="0"/>
    </xf>
    <xf numFmtId="3" fontId="4" fillId="4" borderId="50" xfId="0" applyNumberFormat="1" applyFont="1" applyFill="1" applyBorder="1" applyAlignment="1" applyProtection="1">
      <alignment horizontal="center" vertical="center"/>
      <protection locked="0"/>
    </xf>
    <xf numFmtId="3" fontId="4" fillId="4" borderId="10" xfId="0" applyNumberFormat="1" applyFont="1" applyFill="1" applyBorder="1" applyAlignment="1">
      <alignment horizontal="center" vertical="center"/>
    </xf>
    <xf numFmtId="3" fontId="4" fillId="4" borderId="9" xfId="0" applyNumberFormat="1" applyFont="1" applyFill="1" applyBorder="1" applyAlignment="1">
      <alignment horizontal="center" vertical="center"/>
    </xf>
    <xf numFmtId="0" fontId="4" fillId="2" borderId="5" xfId="0" applyFont="1" applyFill="1" applyBorder="1" applyAlignment="1">
      <alignment horizontal="center" vertical="top"/>
    </xf>
    <xf numFmtId="3" fontId="4" fillId="4" borderId="6" xfId="0" applyNumberFormat="1" applyFont="1" applyFill="1" applyBorder="1" applyAlignment="1">
      <alignment horizontal="center" vertical="center"/>
    </xf>
    <xf numFmtId="3" fontId="4" fillId="4" borderId="8" xfId="0" applyNumberFormat="1" applyFont="1" applyFill="1" applyBorder="1" applyAlignment="1">
      <alignment horizontal="center" vertical="center"/>
    </xf>
    <xf numFmtId="3" fontId="4" fillId="4" borderId="30" xfId="0" applyNumberFormat="1" applyFont="1" applyFill="1" applyBorder="1" applyAlignment="1" applyProtection="1">
      <alignment horizontal="center" vertical="center"/>
      <protection locked="0"/>
    </xf>
    <xf numFmtId="3" fontId="4" fillId="4" borderId="39" xfId="0" applyNumberFormat="1" applyFont="1" applyFill="1" applyBorder="1" applyAlignment="1" applyProtection="1">
      <alignment horizontal="center" vertical="center"/>
      <protection locked="0"/>
    </xf>
    <xf numFmtId="3" fontId="4" fillId="4" borderId="40" xfId="0" applyNumberFormat="1" applyFont="1" applyFill="1" applyBorder="1" applyAlignment="1" applyProtection="1">
      <alignment horizontal="center" vertical="center"/>
      <protection locked="0"/>
    </xf>
    <xf numFmtId="0" fontId="4" fillId="2" borderId="30" xfId="0" applyFont="1" applyFill="1" applyBorder="1" applyAlignment="1">
      <alignment horizontal="center" vertical="top"/>
    </xf>
    <xf numFmtId="0" fontId="4" fillId="2" borderId="39" xfId="0" applyFont="1" applyFill="1" applyBorder="1" applyAlignment="1">
      <alignment horizontal="center" vertical="top"/>
    </xf>
    <xf numFmtId="0" fontId="4" fillId="2" borderId="31" xfId="0" applyFont="1" applyFill="1" applyBorder="1" applyAlignment="1">
      <alignment horizontal="center" vertical="top"/>
    </xf>
    <xf numFmtId="0" fontId="4" fillId="2" borderId="34" xfId="0" applyFont="1" applyFill="1" applyBorder="1" applyAlignment="1">
      <alignment horizontal="center" vertical="top"/>
    </xf>
    <xf numFmtId="3" fontId="4" fillId="0" borderId="30" xfId="0" applyNumberFormat="1" applyFont="1" applyBorder="1" applyAlignment="1" applyProtection="1">
      <alignment horizontal="center"/>
      <protection locked="0"/>
    </xf>
    <xf numFmtId="3" fontId="4" fillId="0" borderId="39" xfId="0" applyNumberFormat="1" applyFont="1" applyBorder="1" applyAlignment="1" applyProtection="1">
      <alignment horizontal="center"/>
      <protection locked="0"/>
    </xf>
    <xf numFmtId="3" fontId="4" fillId="0" borderId="40" xfId="0" applyNumberFormat="1" applyFont="1" applyBorder="1" applyAlignment="1" applyProtection="1">
      <alignment horizontal="center"/>
      <protection locked="0"/>
    </xf>
    <xf numFmtId="3" fontId="4" fillId="3" borderId="3" xfId="0" applyNumberFormat="1" applyFont="1" applyFill="1" applyBorder="1" applyAlignment="1" applyProtection="1">
      <alignment horizontal="center" vertical="center"/>
      <protection locked="0"/>
    </xf>
    <xf numFmtId="3" fontId="4" fillId="3" borderId="6" xfId="0" applyNumberFormat="1" applyFont="1" applyFill="1" applyBorder="1" applyAlignment="1" applyProtection="1">
      <alignment horizontal="center" vertical="center"/>
      <protection locked="0"/>
    </xf>
    <xf numFmtId="3" fontId="4" fillId="3" borderId="7" xfId="0" applyNumberFormat="1" applyFont="1" applyFill="1" applyBorder="1" applyAlignment="1" applyProtection="1">
      <alignment horizontal="center" vertical="center"/>
      <protection locked="0"/>
    </xf>
    <xf numFmtId="3" fontId="4" fillId="3" borderId="10" xfId="0" applyNumberFormat="1" applyFont="1" applyFill="1" applyBorder="1" applyAlignment="1" applyProtection="1">
      <alignment horizontal="center" vertical="center"/>
      <protection locked="0"/>
    </xf>
    <xf numFmtId="3" fontId="4" fillId="3" borderId="8" xfId="0" applyNumberFormat="1" applyFont="1" applyFill="1" applyBorder="1" applyAlignment="1" applyProtection="1">
      <alignment horizontal="center" vertical="center"/>
      <protection locked="0"/>
    </xf>
    <xf numFmtId="3" fontId="4" fillId="3" borderId="9" xfId="0" applyNumberFormat="1" applyFont="1" applyFill="1" applyBorder="1" applyAlignment="1" applyProtection="1">
      <alignment horizontal="center" vertical="center"/>
      <protection locked="0"/>
    </xf>
    <xf numFmtId="3" fontId="4" fillId="4" borderId="30" xfId="0" applyNumberFormat="1" applyFont="1" applyFill="1" applyBorder="1" applyAlignment="1">
      <alignment horizontal="center" vertical="center"/>
    </xf>
    <xf numFmtId="3" fontId="4" fillId="4" borderId="39" xfId="0" applyNumberFormat="1" applyFont="1" applyFill="1" applyBorder="1" applyAlignment="1">
      <alignment horizontal="center" vertical="center"/>
    </xf>
    <xf numFmtId="3" fontId="4" fillId="4" borderId="40" xfId="0" applyNumberFormat="1" applyFont="1" applyFill="1" applyBorder="1" applyAlignment="1">
      <alignment horizontal="center" vertical="center"/>
    </xf>
    <xf numFmtId="3" fontId="4" fillId="4" borderId="50" xfId="0" applyNumberFormat="1" applyFont="1" applyFill="1" applyBorder="1" applyAlignment="1">
      <alignment horizontal="center" vertical="center"/>
    </xf>
    <xf numFmtId="0" fontId="3" fillId="2" borderId="10" xfId="0" applyFont="1" applyFill="1" applyBorder="1" applyAlignment="1">
      <alignment horizontal="center" vertical="top"/>
    </xf>
    <xf numFmtId="0" fontId="3" fillId="2" borderId="8" xfId="0" applyFont="1" applyFill="1" applyBorder="1" applyAlignment="1">
      <alignment horizontal="center" vertical="top"/>
    </xf>
    <xf numFmtId="0" fontId="3" fillId="2" borderId="27" xfId="0" applyFont="1" applyFill="1" applyBorder="1" applyAlignment="1">
      <alignment horizontal="center" vertical="top"/>
    </xf>
    <xf numFmtId="0" fontId="3" fillId="2" borderId="28" xfId="0" applyFont="1" applyFill="1" applyBorder="1" applyAlignment="1">
      <alignment horizontal="center" vertical="top"/>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4" fillId="2" borderId="65" xfId="0" applyFont="1" applyFill="1" applyBorder="1" applyAlignment="1">
      <alignment horizontal="center" vertical="center" wrapText="1"/>
    </xf>
    <xf numFmtId="0" fontId="44" fillId="2" borderId="1" xfId="0" applyFont="1" applyFill="1" applyBorder="1" applyAlignment="1">
      <alignment horizontal="center" vertical="center"/>
    </xf>
    <xf numFmtId="0" fontId="44" fillId="2" borderId="5" xfId="0" applyFont="1" applyFill="1" applyBorder="1" applyAlignment="1">
      <alignment horizontal="center" vertical="center"/>
    </xf>
    <xf numFmtId="0" fontId="5" fillId="2" borderId="0" xfId="0" applyFont="1" applyFill="1" applyAlignment="1">
      <alignment horizontal="center"/>
    </xf>
    <xf numFmtId="0" fontId="4" fillId="2" borderId="43" xfId="0" applyFont="1" applyFill="1" applyBorder="1" applyAlignment="1">
      <alignment horizontal="left" vertical="center"/>
    </xf>
    <xf numFmtId="0" fontId="4" fillId="2" borderId="41" xfId="0" applyFont="1" applyFill="1" applyBorder="1" applyAlignment="1">
      <alignment horizontal="center"/>
    </xf>
    <xf numFmtId="0" fontId="4" fillId="2" borderId="42" xfId="0" applyFont="1" applyFill="1" applyBorder="1" applyAlignment="1">
      <alignment horizontal="center"/>
    </xf>
    <xf numFmtId="0" fontId="4" fillId="3" borderId="2" xfId="0" applyFont="1" applyFill="1" applyBorder="1" applyAlignment="1" applyProtection="1">
      <alignment horizontal="center" vertical="center"/>
      <protection locked="0"/>
    </xf>
    <xf numFmtId="0" fontId="4" fillId="3" borderId="44" xfId="0" applyFont="1" applyFill="1" applyBorder="1" applyAlignment="1" applyProtection="1">
      <alignment horizontal="center" vertical="center"/>
      <protection locked="0"/>
    </xf>
    <xf numFmtId="0" fontId="4" fillId="2" borderId="43" xfId="0" applyFont="1" applyFill="1" applyBorder="1" applyAlignment="1">
      <alignment horizontal="left" vertical="center" wrapText="1"/>
    </xf>
    <xf numFmtId="0" fontId="4" fillId="2" borderId="33" xfId="0" applyFont="1" applyFill="1" applyBorder="1" applyAlignment="1">
      <alignment horizontal="left"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4" fillId="3" borderId="32" xfId="0" applyFont="1" applyFill="1" applyBorder="1" applyAlignment="1" applyProtection="1">
      <alignment horizontal="center" vertical="center"/>
      <protection locked="0"/>
    </xf>
    <xf numFmtId="0" fontId="6" fillId="2" borderId="0" xfId="0" applyFont="1" applyFill="1" applyAlignment="1">
      <alignment horizontal="right"/>
    </xf>
    <xf numFmtId="0" fontId="4" fillId="7" borderId="0" xfId="0" applyFont="1" applyFill="1" applyBorder="1" applyAlignment="1" applyProtection="1">
      <alignment horizontal="center"/>
    </xf>
    <xf numFmtId="0" fontId="4" fillId="7" borderId="0" xfId="0" applyFont="1" applyFill="1" applyBorder="1" applyAlignment="1" applyProtection="1">
      <alignment horizontal="center" vertical="top"/>
    </xf>
    <xf numFmtId="0" fontId="5" fillId="3" borderId="57" xfId="0" applyFont="1" applyFill="1" applyBorder="1" applyAlignment="1" applyProtection="1">
      <alignment horizontal="left" vertical="center"/>
      <protection locked="0"/>
    </xf>
    <xf numFmtId="49" fontId="5" fillId="3" borderId="72" xfId="0" applyNumberFormat="1" applyFont="1" applyFill="1" applyBorder="1" applyAlignment="1" applyProtection="1">
      <alignment horizontal="left" vertical="center"/>
      <protection locked="0"/>
    </xf>
    <xf numFmtId="14" fontId="5" fillId="3" borderId="55" xfId="0" applyNumberFormat="1" applyFont="1" applyFill="1" applyBorder="1" applyAlignment="1" applyProtection="1">
      <alignment horizontal="center" vertical="center"/>
      <protection locked="0" hidden="1"/>
    </xf>
    <xf numFmtId="0" fontId="6" fillId="2" borderId="0" xfId="0" applyFont="1" applyFill="1" applyAlignment="1">
      <alignment horizontal="center" vertical="top"/>
    </xf>
    <xf numFmtId="0" fontId="5" fillId="3" borderId="58" xfId="0" applyFont="1" applyFill="1" applyBorder="1" applyAlignment="1" applyProtection="1">
      <alignment horizontal="left" vertical="center"/>
      <protection locked="0"/>
    </xf>
    <xf numFmtId="49" fontId="5" fillId="3" borderId="57" xfId="0" applyNumberFormat="1" applyFont="1" applyFill="1" applyBorder="1" applyAlignment="1" applyProtection="1">
      <alignment horizontal="left" vertical="center"/>
      <protection locked="0"/>
    </xf>
    <xf numFmtId="49" fontId="5" fillId="3" borderId="58" xfId="0" applyNumberFormat="1" applyFont="1" applyFill="1" applyBorder="1" applyAlignment="1" applyProtection="1">
      <alignment horizontal="left" vertical="center"/>
      <protection locked="0"/>
    </xf>
    <xf numFmtId="0" fontId="4" fillId="2" borderId="0" xfId="0" applyFont="1" applyFill="1" applyAlignment="1">
      <alignment horizontal="center"/>
    </xf>
    <xf numFmtId="0" fontId="6" fillId="2" borderId="0" xfId="0" applyFont="1" applyFill="1" applyAlignment="1">
      <alignment horizontal="left" vertical="top" wrapText="1"/>
    </xf>
    <xf numFmtId="0" fontId="6" fillId="2" borderId="0" xfId="0" applyFont="1" applyFill="1" applyAlignment="1">
      <alignment horizontal="left" vertical="top"/>
    </xf>
    <xf numFmtId="0" fontId="5" fillId="3" borderId="72" xfId="0" applyFont="1" applyFill="1" applyBorder="1" applyAlignment="1" applyProtection="1">
      <alignment horizontal="left" vertical="center"/>
      <protection locked="0" hidden="1"/>
    </xf>
    <xf numFmtId="0" fontId="5" fillId="3" borderId="73" xfId="0" applyFont="1" applyFill="1" applyBorder="1" applyAlignment="1" applyProtection="1">
      <alignment horizontal="left" vertical="center"/>
      <protection locked="0" hidden="1"/>
    </xf>
    <xf numFmtId="0" fontId="4" fillId="3" borderId="0" xfId="0" applyFont="1" applyFill="1" applyBorder="1" applyAlignment="1">
      <alignment horizontal="left"/>
    </xf>
    <xf numFmtId="3" fontId="5" fillId="3" borderId="72" xfId="0" applyNumberFormat="1" applyFont="1" applyFill="1" applyBorder="1" applyAlignment="1" applyProtection="1">
      <alignment horizontal="right" vertical="center"/>
      <protection hidden="1"/>
    </xf>
    <xf numFmtId="0" fontId="4" fillId="7" borderId="1" xfId="0" applyFont="1" applyFill="1" applyBorder="1" applyAlignment="1" applyProtection="1">
      <alignment horizontal="left" vertical="center"/>
      <protection locked="0"/>
    </xf>
    <xf numFmtId="0" fontId="4" fillId="7" borderId="4" xfId="0" applyFont="1" applyFill="1" applyBorder="1" applyAlignment="1" applyProtection="1">
      <alignment horizontal="left" vertical="center"/>
      <protection locked="0"/>
    </xf>
    <xf numFmtId="0" fontId="4" fillId="7" borderId="5" xfId="0" applyFont="1" applyFill="1" applyBorder="1" applyAlignment="1" applyProtection="1">
      <alignment horizontal="left" vertical="center"/>
      <protection locked="0"/>
    </xf>
    <xf numFmtId="0" fontId="6" fillId="2" borderId="0" xfId="0" applyFont="1" applyFill="1" applyAlignment="1">
      <alignment horizontal="center" vertical="center"/>
    </xf>
    <xf numFmtId="0" fontId="5" fillId="2" borderId="16" xfId="0" applyFont="1" applyFill="1" applyBorder="1" applyAlignment="1">
      <alignment horizontal="center"/>
    </xf>
    <xf numFmtId="0" fontId="6" fillId="2" borderId="0" xfId="0" applyFont="1" applyFill="1" applyAlignment="1">
      <alignment horizontal="center"/>
    </xf>
    <xf numFmtId="0" fontId="5" fillId="3" borderId="57" xfId="0" applyFont="1" applyFill="1" applyBorder="1" applyAlignment="1" applyProtection="1">
      <alignment horizontal="center" vertical="center"/>
      <protection locked="0"/>
    </xf>
    <xf numFmtId="0" fontId="5" fillId="3" borderId="58" xfId="0" applyFont="1" applyFill="1" applyBorder="1" applyAlignment="1" applyProtection="1">
      <alignment horizontal="center" vertical="center"/>
      <protection locked="0"/>
    </xf>
    <xf numFmtId="0" fontId="5" fillId="3" borderId="72" xfId="0" applyFont="1" applyFill="1" applyBorder="1" applyAlignment="1" applyProtection="1">
      <alignment horizontal="left" vertical="center"/>
      <protection locked="0"/>
    </xf>
    <xf numFmtId="0" fontId="4" fillId="7" borderId="1" xfId="0" applyFont="1" applyFill="1" applyBorder="1" applyAlignment="1" applyProtection="1">
      <alignment horizontal="left"/>
      <protection locked="0"/>
    </xf>
    <xf numFmtId="0" fontId="4" fillId="7" borderId="4" xfId="0" applyFont="1" applyFill="1" applyBorder="1" applyAlignment="1" applyProtection="1">
      <alignment horizontal="left"/>
      <protection locked="0"/>
    </xf>
    <xf numFmtId="0" fontId="4" fillId="7" borderId="5" xfId="0" applyFont="1" applyFill="1" applyBorder="1" applyAlignment="1" applyProtection="1">
      <alignment horizontal="left"/>
      <protection locked="0"/>
    </xf>
    <xf numFmtId="3" fontId="51" fillId="7" borderId="1" xfId="3" applyBorder="1" applyAlignment="1">
      <alignment horizontal="left" vertical="center"/>
      <protection locked="0"/>
    </xf>
    <xf numFmtId="3" fontId="51" fillId="7" borderId="4" xfId="3" applyBorder="1" applyAlignment="1">
      <alignment horizontal="left" vertical="center"/>
      <protection locked="0"/>
    </xf>
    <xf numFmtId="3" fontId="51" fillId="7" borderId="5" xfId="3" applyBorder="1" applyAlignment="1">
      <alignment horizontal="left" vertical="center"/>
      <protection locked="0"/>
    </xf>
    <xf numFmtId="9" fontId="42" fillId="3" borderId="1" xfId="6" applyFont="1" applyFill="1" applyBorder="1" applyAlignment="1" applyProtection="1">
      <alignment horizontal="center" vertical="center"/>
      <protection locked="0"/>
    </xf>
    <xf numFmtId="9" fontId="42" fillId="3" borderId="4" xfId="6" applyFont="1" applyFill="1" applyBorder="1" applyAlignment="1" applyProtection="1">
      <alignment horizontal="center" vertical="center"/>
      <protection locked="0"/>
    </xf>
    <xf numFmtId="3" fontId="51" fillId="7" borderId="1" xfId="3" applyBorder="1">
      <alignment horizontal="center" vertical="center"/>
      <protection locked="0"/>
    </xf>
    <xf numFmtId="3" fontId="51" fillId="7" borderId="4" xfId="3" applyBorder="1">
      <alignment horizontal="center" vertical="center"/>
      <protection locked="0"/>
    </xf>
    <xf numFmtId="3" fontId="51" fillId="7" borderId="5" xfId="3" applyBorder="1">
      <alignment horizontal="center" vertical="center"/>
      <protection locked="0"/>
    </xf>
    <xf numFmtId="3" fontId="51" fillId="7" borderId="4" xfId="3" applyBorder="1" applyProtection="1">
      <alignment horizontal="center" vertical="center"/>
      <protection locked="0" hidden="1"/>
    </xf>
    <xf numFmtId="3" fontId="51" fillId="7" borderId="5" xfId="3" applyBorder="1" applyProtection="1">
      <alignment horizontal="center" vertical="center"/>
      <protection locked="0" hidden="1"/>
    </xf>
    <xf numFmtId="0" fontId="30" fillId="3" borderId="1" xfId="0" applyFont="1" applyFill="1" applyBorder="1" applyAlignment="1" applyProtection="1">
      <alignment horizontal="left" vertical="center"/>
      <protection locked="0"/>
    </xf>
    <xf numFmtId="0" fontId="30" fillId="3" borderId="4" xfId="0" applyFont="1" applyFill="1" applyBorder="1" applyAlignment="1" applyProtection="1">
      <alignment horizontal="left" vertical="center"/>
      <protection locked="0"/>
    </xf>
    <xf numFmtId="0" fontId="30" fillId="3" borderId="5" xfId="0" applyFont="1" applyFill="1" applyBorder="1" applyAlignment="1" applyProtection="1">
      <alignment horizontal="left" vertical="center"/>
      <protection locked="0"/>
    </xf>
    <xf numFmtId="0" fontId="20" fillId="2" borderId="1" xfId="0" applyFont="1" applyFill="1" applyBorder="1" applyAlignment="1">
      <alignment horizontal="left" vertical="center"/>
    </xf>
    <xf numFmtId="0" fontId="20" fillId="2" borderId="4" xfId="0" applyFont="1" applyFill="1" applyBorder="1" applyAlignment="1">
      <alignment horizontal="left" vertical="center"/>
    </xf>
    <xf numFmtId="0" fontId="20" fillId="2" borderId="5" xfId="0" applyFont="1" applyFill="1" applyBorder="1" applyAlignment="1">
      <alignment horizontal="left" vertical="center"/>
    </xf>
    <xf numFmtId="3" fontId="51" fillId="8" borderId="1" xfId="4" applyBorder="1">
      <alignment horizontal="center" vertical="center"/>
      <protection hidden="1"/>
    </xf>
    <xf numFmtId="3" fontId="51" fillId="8" borderId="4" xfId="4" applyBorder="1">
      <alignment horizontal="center" vertical="center"/>
      <protection hidden="1"/>
    </xf>
    <xf numFmtId="3" fontId="51" fillId="8" borderId="5" xfId="4" applyBorder="1">
      <alignment horizontal="center" vertical="center"/>
      <protection hidden="1"/>
    </xf>
    <xf numFmtId="0" fontId="21" fillId="2" borderId="4"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0" fillId="2" borderId="1" xfId="0" applyFont="1" applyFill="1" applyBorder="1" applyAlignment="1">
      <alignment horizontal="center" vertical="center"/>
    </xf>
    <xf numFmtId="0" fontId="20" fillId="2" borderId="4" xfId="0" applyFont="1" applyFill="1" applyBorder="1" applyAlignment="1">
      <alignment horizontal="center" vertical="center"/>
    </xf>
    <xf numFmtId="0" fontId="6" fillId="2" borderId="4" xfId="0" applyFont="1" applyFill="1" applyBorder="1" applyAlignment="1">
      <alignment horizontal="left" vertical="center" wrapText="1"/>
    </xf>
    <xf numFmtId="3" fontId="51" fillId="7" borderId="1" xfId="4" applyFill="1" applyBorder="1" applyProtection="1">
      <alignment horizontal="center" vertical="center"/>
      <protection locked="0" hidden="1"/>
    </xf>
    <xf numFmtId="3" fontId="51" fillId="7" borderId="4" xfId="4" applyFill="1" applyBorder="1" applyProtection="1">
      <alignment horizontal="center" vertical="center"/>
      <protection locked="0" hidden="1"/>
    </xf>
    <xf numFmtId="3" fontId="51" fillId="7" borderId="5" xfId="4" applyFill="1" applyBorder="1" applyProtection="1">
      <alignment horizontal="center" vertical="center"/>
      <protection locked="0" hidden="1"/>
    </xf>
    <xf numFmtId="0" fontId="20" fillId="2" borderId="5" xfId="0" applyFont="1" applyFill="1" applyBorder="1" applyAlignment="1">
      <alignment horizontal="center" vertical="center"/>
    </xf>
    <xf numFmtId="0" fontId="27" fillId="2" borderId="1" xfId="0" applyFont="1" applyFill="1" applyBorder="1" applyAlignment="1">
      <alignment horizontal="left" vertical="center"/>
    </xf>
    <xf numFmtId="0" fontId="27" fillId="2" borderId="4" xfId="0" applyFont="1" applyFill="1" applyBorder="1" applyAlignment="1">
      <alignment horizontal="left" vertical="center"/>
    </xf>
    <xf numFmtId="0" fontId="27" fillId="2" borderId="5" xfId="0" applyFont="1" applyFill="1" applyBorder="1" applyAlignment="1">
      <alignment horizontal="left" vertical="center"/>
    </xf>
    <xf numFmtId="0" fontId="10" fillId="3" borderId="1"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3" fontId="30" fillId="3" borderId="1" xfId="0" applyNumberFormat="1" applyFont="1" applyFill="1" applyBorder="1" applyAlignment="1" applyProtection="1">
      <alignment horizontal="center" vertical="center"/>
      <protection locked="0"/>
    </xf>
    <xf numFmtId="3" fontId="30" fillId="3" borderId="4" xfId="0" applyNumberFormat="1" applyFont="1" applyFill="1" applyBorder="1" applyAlignment="1" applyProtection="1">
      <alignment horizontal="center" vertical="center"/>
      <protection locked="0"/>
    </xf>
    <xf numFmtId="3" fontId="30" fillId="3" borderId="5" xfId="0" applyNumberFormat="1" applyFont="1" applyFill="1" applyBorder="1" applyAlignment="1" applyProtection="1">
      <alignment horizontal="center" vertical="center"/>
      <protection locked="0"/>
    </xf>
    <xf numFmtId="0" fontId="26" fillId="2" borderId="1"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0" xfId="0" applyFont="1" applyFill="1" applyAlignment="1">
      <alignment horizontal="left" vertical="center"/>
    </xf>
    <xf numFmtId="3" fontId="31" fillId="3" borderId="1" xfId="0" applyNumberFormat="1" applyFont="1" applyFill="1" applyBorder="1" applyAlignment="1" applyProtection="1">
      <alignment horizontal="center" vertical="center"/>
      <protection locked="0"/>
    </xf>
    <xf numFmtId="3" fontId="31" fillId="3" borderId="4" xfId="0" applyNumberFormat="1" applyFont="1" applyFill="1" applyBorder="1" applyAlignment="1" applyProtection="1">
      <alignment horizontal="center" vertical="center"/>
      <protection locked="0"/>
    </xf>
    <xf numFmtId="3" fontId="31" fillId="3" borderId="5" xfId="0" applyNumberFormat="1" applyFont="1" applyFill="1" applyBorder="1" applyAlignment="1" applyProtection="1">
      <alignment horizontal="center" vertical="center"/>
      <protection locked="0"/>
    </xf>
    <xf numFmtId="3" fontId="51" fillId="4" borderId="1" xfId="4" applyFill="1" applyBorder="1" applyProtection="1">
      <alignment horizontal="center" vertical="center"/>
      <protection hidden="1"/>
    </xf>
    <xf numFmtId="3" fontId="51" fillId="4" borderId="4" xfId="4" applyFill="1" applyBorder="1" applyProtection="1">
      <alignment horizontal="center" vertical="center"/>
      <protection hidden="1"/>
    </xf>
    <xf numFmtId="3" fontId="51" fillId="4" borderId="5" xfId="4" applyFill="1" applyBorder="1" applyProtection="1">
      <alignment horizontal="center" vertical="center"/>
      <protection hidden="1"/>
    </xf>
    <xf numFmtId="0" fontId="20" fillId="3" borderId="1" xfId="0" applyFont="1" applyFill="1" applyBorder="1" applyAlignment="1" applyProtection="1">
      <alignment horizontal="left" vertical="center"/>
      <protection locked="0"/>
    </xf>
    <xf numFmtId="0" fontId="20" fillId="3" borderId="4" xfId="0" applyFont="1" applyFill="1" applyBorder="1" applyAlignment="1" applyProtection="1">
      <alignment horizontal="left" vertical="center"/>
      <protection locked="0"/>
    </xf>
    <xf numFmtId="0" fontId="20" fillId="3" borderId="5" xfId="0" applyFont="1" applyFill="1" applyBorder="1" applyAlignment="1" applyProtection="1">
      <alignment horizontal="left" vertical="center"/>
      <protection locked="0"/>
    </xf>
    <xf numFmtId="0" fontId="22" fillId="3" borderId="10" xfId="0" applyFont="1" applyFill="1" applyBorder="1" applyAlignment="1" applyProtection="1">
      <alignment horizontal="left" vertical="center"/>
      <protection locked="0"/>
    </xf>
    <xf numFmtId="0" fontId="22" fillId="3" borderId="9" xfId="0" applyFont="1" applyFill="1" applyBorder="1" applyAlignment="1" applyProtection="1">
      <alignment horizontal="left" vertical="center"/>
      <protection locked="0"/>
    </xf>
    <xf numFmtId="0" fontId="20" fillId="2" borderId="11"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51"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7" xfId="0" applyFont="1" applyFill="1" applyBorder="1" applyAlignment="1">
      <alignment horizontal="center" vertical="center"/>
    </xf>
    <xf numFmtId="0" fontId="20" fillId="3" borderId="1"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5" xfId="0" applyFont="1" applyFill="1" applyBorder="1" applyAlignment="1" applyProtection="1">
      <alignment horizontal="center" vertical="center"/>
      <protection locked="0"/>
    </xf>
    <xf numFmtId="0" fontId="20" fillId="3" borderId="3" xfId="0" applyFont="1" applyFill="1" applyBorder="1" applyAlignment="1">
      <alignment horizontal="left" vertical="center"/>
    </xf>
    <xf numFmtId="0" fontId="20" fillId="3" borderId="6" xfId="0" applyFont="1" applyFill="1" applyBorder="1" applyAlignment="1">
      <alignment horizontal="left" vertical="center"/>
    </xf>
    <xf numFmtId="0" fontId="20" fillId="3" borderId="7" xfId="0" applyFont="1" applyFill="1" applyBorder="1" applyAlignment="1">
      <alignment horizontal="left" vertical="center"/>
    </xf>
    <xf numFmtId="0" fontId="22" fillId="3" borderId="8" xfId="0" applyFont="1" applyFill="1" applyBorder="1" applyAlignment="1" applyProtection="1">
      <alignment horizontal="left" vertical="center"/>
      <protection locked="0"/>
    </xf>
    <xf numFmtId="9" fontId="20" fillId="3" borderId="1" xfId="6" applyFont="1" applyFill="1" applyBorder="1" applyAlignment="1" applyProtection="1">
      <alignment horizontal="right" vertical="center"/>
      <protection locked="0"/>
    </xf>
    <xf numFmtId="9" fontId="20" fillId="3" borderId="4" xfId="6" applyFont="1" applyFill="1" applyBorder="1" applyAlignment="1" applyProtection="1">
      <alignment horizontal="right" vertical="center"/>
      <protection locked="0"/>
    </xf>
    <xf numFmtId="9" fontId="20" fillId="3" borderId="5" xfId="6" applyFont="1" applyFill="1" applyBorder="1" applyAlignment="1" applyProtection="1">
      <alignment horizontal="right" vertical="center"/>
      <protection locked="0"/>
    </xf>
    <xf numFmtId="9" fontId="20" fillId="3" borderId="1" xfId="6" applyFont="1" applyFill="1" applyBorder="1" applyAlignment="1" applyProtection="1">
      <alignment horizontal="center" vertical="center"/>
      <protection locked="0"/>
    </xf>
    <xf numFmtId="9" fontId="20" fillId="3" borderId="4" xfId="6" applyFont="1" applyFill="1" applyBorder="1" applyAlignment="1" applyProtection="1">
      <alignment horizontal="center" vertical="center"/>
      <protection locked="0"/>
    </xf>
    <xf numFmtId="9" fontId="20" fillId="3" borderId="5" xfId="6" applyFont="1" applyFill="1" applyBorder="1" applyAlignment="1" applyProtection="1">
      <alignment horizontal="center" vertical="center"/>
      <protection locked="0"/>
    </xf>
    <xf numFmtId="0" fontId="20" fillId="2" borderId="2" xfId="0" applyFont="1" applyFill="1" applyBorder="1" applyAlignment="1">
      <alignment horizontal="center" vertical="center"/>
    </xf>
    <xf numFmtId="0" fontId="51" fillId="7" borderId="1" xfId="3" applyNumberFormat="1" applyBorder="1" applyAlignment="1">
      <alignment horizontal="left" vertical="center"/>
      <protection locked="0"/>
    </xf>
    <xf numFmtId="0" fontId="51" fillId="7" borderId="4" xfId="3" applyNumberFormat="1" applyBorder="1" applyAlignment="1">
      <alignment horizontal="left" vertical="center"/>
      <protection locked="0"/>
    </xf>
    <xf numFmtId="0" fontId="51" fillId="7" borderId="5" xfId="3" applyNumberFormat="1" applyBorder="1" applyAlignment="1">
      <alignment horizontal="left" vertical="center"/>
      <protection locked="0"/>
    </xf>
    <xf numFmtId="0" fontId="26" fillId="2" borderId="1" xfId="0" applyFont="1" applyFill="1" applyBorder="1" applyAlignment="1">
      <alignment horizontal="left" vertical="center"/>
    </xf>
    <xf numFmtId="0" fontId="26" fillId="2" borderId="4" xfId="0" applyFont="1" applyFill="1" applyBorder="1" applyAlignment="1">
      <alignment horizontal="left" vertical="center"/>
    </xf>
    <xf numFmtId="0" fontId="26" fillId="2" borderId="5" xfId="0" applyFont="1" applyFill="1" applyBorder="1" applyAlignment="1">
      <alignment horizontal="left" vertical="center"/>
    </xf>
    <xf numFmtId="0" fontId="51" fillId="7" borderId="1" xfId="3" applyNumberFormat="1" applyBorder="1" applyAlignment="1">
      <alignment horizontal="left" vertical="center" indent="1"/>
      <protection locked="0"/>
    </xf>
    <xf numFmtId="0" fontId="51" fillId="7" borderId="4" xfId="3" applyNumberFormat="1" applyBorder="1" applyAlignment="1">
      <alignment horizontal="left" vertical="center" indent="1"/>
      <protection locked="0"/>
    </xf>
    <xf numFmtId="0" fontId="51" fillId="7" borderId="5" xfId="3" applyNumberFormat="1" applyBorder="1" applyAlignment="1">
      <alignment horizontal="left" vertical="center" indent="1"/>
      <protection locked="0"/>
    </xf>
    <xf numFmtId="0" fontId="21" fillId="2" borderId="2" xfId="0" applyFont="1" applyFill="1" applyBorder="1" applyAlignment="1">
      <alignment horizontal="center" vertical="center"/>
    </xf>
    <xf numFmtId="3" fontId="51" fillId="7" borderId="2" xfId="3" applyBorder="1">
      <alignment horizontal="center" vertical="center"/>
      <protection locked="0"/>
    </xf>
    <xf numFmtId="3" fontId="51" fillId="8" borderId="2" xfId="4" applyBorder="1">
      <alignment horizontal="center" vertical="center"/>
      <protection hidden="1"/>
    </xf>
    <xf numFmtId="0" fontId="21" fillId="2" borderId="2" xfId="0" applyFont="1" applyFill="1" applyBorder="1" applyAlignment="1">
      <alignment horizontal="center" vertical="center" wrapText="1"/>
    </xf>
    <xf numFmtId="0" fontId="20" fillId="2" borderId="2" xfId="0" applyFont="1" applyFill="1" applyBorder="1" applyAlignment="1">
      <alignment horizontal="center" vertical="center" wrapText="1"/>
    </xf>
    <xf numFmtId="3" fontId="51" fillId="7" borderId="2" xfId="3" applyBorder="1" applyProtection="1">
      <alignment horizontal="center" vertical="center"/>
    </xf>
    <xf numFmtId="0" fontId="20" fillId="2" borderId="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7" borderId="2" xfId="0" applyFont="1" applyFill="1" applyBorder="1" applyAlignment="1" applyProtection="1">
      <alignment horizontal="left" vertical="center"/>
      <protection locked="0"/>
    </xf>
    <xf numFmtId="165" fontId="20" fillId="2" borderId="1" xfId="2" applyNumberFormat="1" applyFont="1" applyFill="1" applyBorder="1" applyAlignment="1">
      <alignment horizontal="center" vertical="center"/>
    </xf>
    <xf numFmtId="165" fontId="20" fillId="2" borderId="4" xfId="2" applyNumberFormat="1" applyFont="1" applyFill="1" applyBorder="1" applyAlignment="1">
      <alignment horizontal="center" vertical="center"/>
    </xf>
    <xf numFmtId="165" fontId="20" fillId="2" borderId="5" xfId="2" applyNumberFormat="1" applyFont="1" applyFill="1" applyBorder="1" applyAlignment="1">
      <alignment horizontal="center" vertical="center"/>
    </xf>
    <xf numFmtId="0" fontId="20" fillId="2" borderId="1" xfId="0" applyFont="1" applyFill="1" applyBorder="1" applyAlignment="1">
      <alignment horizontal="left" vertical="center" wrapText="1"/>
    </xf>
    <xf numFmtId="0" fontId="25" fillId="3" borderId="1" xfId="0" applyFont="1" applyFill="1" applyBorder="1" applyAlignment="1" applyProtection="1">
      <alignment horizontal="center" vertical="center"/>
      <protection locked="0"/>
    </xf>
    <xf numFmtId="0" fontId="25" fillId="3" borderId="5" xfId="0" applyFont="1" applyFill="1" applyBorder="1" applyAlignment="1" applyProtection="1">
      <alignment horizontal="center" vertical="center"/>
      <protection locked="0"/>
    </xf>
    <xf numFmtId="0" fontId="21" fillId="2" borderId="0" xfId="0" applyFont="1" applyFill="1" applyAlignment="1">
      <alignment horizontal="left" vertical="center" wrapText="1"/>
    </xf>
    <xf numFmtId="0" fontId="33" fillId="2" borderId="0" xfId="0" applyFont="1" applyFill="1" applyAlignment="1">
      <alignment horizontal="left" vertical="center" wrapText="1"/>
    </xf>
    <xf numFmtId="0" fontId="20" fillId="2" borderId="76" xfId="0" applyFont="1" applyFill="1" applyBorder="1" applyAlignment="1">
      <alignment horizontal="center" vertical="center"/>
    </xf>
    <xf numFmtId="0" fontId="20" fillId="2" borderId="74" xfId="0" applyFont="1" applyFill="1" applyBorder="1" applyAlignment="1">
      <alignment horizontal="center" vertical="center"/>
    </xf>
    <xf numFmtId="0" fontId="20" fillId="2" borderId="74" xfId="0" applyFont="1" applyFill="1" applyBorder="1" applyAlignment="1">
      <alignment horizontal="left" vertical="center" wrapText="1"/>
    </xf>
    <xf numFmtId="0" fontId="20" fillId="2" borderId="74" xfId="0" applyFont="1" applyFill="1" applyBorder="1" applyAlignment="1">
      <alignment horizontal="left" vertical="center"/>
    </xf>
    <xf numFmtId="4" fontId="51" fillId="7" borderId="74" xfId="3" applyNumberFormat="1" applyBorder="1">
      <alignment horizontal="center" vertical="center"/>
      <protection locked="0"/>
    </xf>
    <xf numFmtId="0" fontId="20" fillId="2" borderId="75" xfId="0" applyFont="1" applyFill="1" applyBorder="1" applyAlignment="1">
      <alignment horizontal="left" vertical="center"/>
    </xf>
    <xf numFmtId="0" fontId="4" fillId="2" borderId="74" xfId="0" applyFont="1" applyFill="1" applyBorder="1" applyAlignment="1">
      <alignment horizontal="left" vertical="center" wrapText="1"/>
    </xf>
    <xf numFmtId="4" fontId="51" fillId="8" borderId="74" xfId="4" applyNumberFormat="1" applyBorder="1" applyProtection="1">
      <alignment horizontal="center" vertical="center"/>
      <protection hidden="1"/>
    </xf>
    <xf numFmtId="0" fontId="20" fillId="2" borderId="2" xfId="0" applyFont="1" applyFill="1" applyBorder="1" applyAlignment="1">
      <alignment horizontal="left" vertical="center"/>
    </xf>
    <xf numFmtId="4" fontId="51" fillId="8" borderId="56" xfId="4" applyNumberFormat="1" applyBorder="1" applyProtection="1">
      <alignment horizontal="center" vertical="center"/>
      <protection hidden="1"/>
    </xf>
    <xf numFmtId="0" fontId="20" fillId="2" borderId="56" xfId="0" applyFont="1" applyFill="1" applyBorder="1" applyAlignment="1">
      <alignment horizontal="left" vertical="center" wrapText="1"/>
    </xf>
    <xf numFmtId="0" fontId="20" fillId="2" borderId="56" xfId="0" applyFont="1" applyFill="1" applyBorder="1" applyAlignment="1">
      <alignment horizontal="left" vertical="center"/>
    </xf>
    <xf numFmtId="0" fontId="4" fillId="2" borderId="2" xfId="0" applyFont="1" applyFill="1" applyBorder="1" applyAlignment="1">
      <alignment horizontal="left" vertical="center" wrapText="1"/>
    </xf>
    <xf numFmtId="0" fontId="20" fillId="2" borderId="56" xfId="0" applyFont="1" applyFill="1" applyBorder="1" applyAlignment="1">
      <alignment horizontal="center" vertical="center"/>
    </xf>
    <xf numFmtId="10" fontId="30" fillId="4" borderId="2" xfId="6" applyNumberFormat="1" applyFont="1" applyFill="1" applyBorder="1" applyAlignment="1" applyProtection="1">
      <alignment horizontal="center" vertical="center"/>
      <protection hidden="1"/>
    </xf>
    <xf numFmtId="4" fontId="51" fillId="8" borderId="2" xfId="4" applyNumberFormat="1" applyBorder="1" applyProtection="1">
      <alignment horizontal="center" vertical="center"/>
      <protection hidden="1"/>
    </xf>
    <xf numFmtId="0" fontId="51" fillId="7" borderId="12" xfId="3" applyNumberFormat="1" applyBorder="1">
      <alignment horizontal="center" vertical="center"/>
      <protection locked="0"/>
    </xf>
    <xf numFmtId="0" fontId="51" fillId="7" borderId="14" xfId="3" applyNumberFormat="1" applyBorder="1">
      <alignment horizontal="center" vertical="center"/>
      <protection locked="0"/>
    </xf>
    <xf numFmtId="0" fontId="20" fillId="2" borderId="3" xfId="0" applyFont="1" applyFill="1" applyBorder="1" applyAlignment="1">
      <alignment horizontal="center"/>
    </xf>
    <xf numFmtId="0" fontId="20" fillId="2" borderId="6" xfId="0" applyFont="1" applyFill="1" applyBorder="1" applyAlignment="1">
      <alignment horizontal="center"/>
    </xf>
    <xf numFmtId="0" fontId="20" fillId="2" borderId="7" xfId="0" applyFont="1" applyFill="1" applyBorder="1" applyAlignment="1">
      <alignment horizontal="center"/>
    </xf>
    <xf numFmtId="0" fontId="20" fillId="2" borderId="10" xfId="0" applyFont="1" applyFill="1" applyBorder="1" applyAlignment="1">
      <alignment horizontal="center"/>
    </xf>
    <xf numFmtId="0" fontId="20" fillId="2" borderId="8" xfId="0" applyFont="1" applyFill="1" applyBorder="1" applyAlignment="1">
      <alignment horizontal="center"/>
    </xf>
    <xf numFmtId="0" fontId="20" fillId="2" borderId="9" xfId="0" applyFont="1" applyFill="1" applyBorder="1" applyAlignment="1">
      <alignment horizontal="center"/>
    </xf>
    <xf numFmtId="4" fontId="51" fillId="8" borderId="74" xfId="4" applyNumberFormat="1" applyBorder="1">
      <alignment horizontal="center" vertical="center"/>
      <protection hidden="1"/>
    </xf>
    <xf numFmtId="4" fontId="30" fillId="4" borderId="2" xfId="6" applyNumberFormat="1" applyFont="1" applyFill="1" applyBorder="1" applyAlignment="1" applyProtection="1">
      <alignment horizontal="center" vertical="center"/>
      <protection hidden="1"/>
    </xf>
    <xf numFmtId="4" fontId="51" fillId="8" borderId="2" xfId="4" applyNumberFormat="1" applyBorder="1">
      <alignment horizontal="center" vertical="center"/>
      <protection hidden="1"/>
    </xf>
    <xf numFmtId="3" fontId="32" fillId="3" borderId="3" xfId="0" applyNumberFormat="1" applyFont="1" applyFill="1" applyBorder="1" applyAlignment="1" applyProtection="1">
      <alignment horizontal="center" vertical="center"/>
      <protection locked="0" hidden="1"/>
    </xf>
    <xf numFmtId="3" fontId="32" fillId="3" borderId="6" xfId="0" applyNumberFormat="1" applyFont="1" applyFill="1" applyBorder="1" applyAlignment="1" applyProtection="1">
      <alignment horizontal="center" vertical="center"/>
      <protection locked="0" hidden="1"/>
    </xf>
    <xf numFmtId="3" fontId="32" fillId="3" borderId="7" xfId="0" applyNumberFormat="1" applyFont="1" applyFill="1" applyBorder="1" applyAlignment="1" applyProtection="1">
      <alignment horizontal="center" vertical="center"/>
      <protection locked="0" hidden="1"/>
    </xf>
    <xf numFmtId="3" fontId="32" fillId="3" borderId="10" xfId="0" applyNumberFormat="1" applyFont="1" applyFill="1" applyBorder="1" applyAlignment="1" applyProtection="1">
      <alignment horizontal="center" vertical="center"/>
      <protection locked="0" hidden="1"/>
    </xf>
    <xf numFmtId="3" fontId="32" fillId="3" borderId="8" xfId="0" applyNumberFormat="1" applyFont="1" applyFill="1" applyBorder="1" applyAlignment="1" applyProtection="1">
      <alignment horizontal="center" vertical="center"/>
      <protection locked="0" hidden="1"/>
    </xf>
    <xf numFmtId="3" fontId="32" fillId="3" borderId="9" xfId="0" applyNumberFormat="1" applyFont="1" applyFill="1" applyBorder="1" applyAlignment="1" applyProtection="1">
      <alignment horizontal="center" vertical="center"/>
      <protection locked="0" hidden="1"/>
    </xf>
    <xf numFmtId="4" fontId="51" fillId="8" borderId="56" xfId="4" applyNumberFormat="1" applyBorder="1">
      <alignment horizontal="center" vertical="center"/>
      <protection hidden="1"/>
    </xf>
    <xf numFmtId="0" fontId="36" fillId="3" borderId="2" xfId="0" applyFont="1" applyFill="1" applyBorder="1" applyAlignment="1" applyProtection="1">
      <alignment horizontal="center" vertical="center"/>
      <protection locked="0"/>
    </xf>
    <xf numFmtId="0" fontId="37" fillId="0" borderId="2" xfId="0" applyFont="1" applyBorder="1" applyAlignment="1">
      <alignment horizontal="center" vertical="center"/>
    </xf>
    <xf numFmtId="0" fontId="36" fillId="3" borderId="4" xfId="0" applyFont="1" applyFill="1" applyBorder="1" applyAlignment="1" applyProtection="1">
      <alignment horizontal="center" vertical="center"/>
    </xf>
    <xf numFmtId="0" fontId="36" fillId="3" borderId="5" xfId="0" applyFont="1" applyFill="1" applyBorder="1" applyAlignment="1" applyProtection="1">
      <alignment horizontal="center" vertical="center"/>
    </xf>
    <xf numFmtId="0" fontId="36" fillId="3" borderId="2" xfId="0" applyFont="1" applyFill="1" applyBorder="1" applyAlignment="1" applyProtection="1">
      <alignment horizontal="center" vertical="center"/>
    </xf>
    <xf numFmtId="0" fontId="36" fillId="3" borderId="1" xfId="0"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0" fontId="39" fillId="0" borderId="11" xfId="0" applyNumberFormat="1" applyFont="1" applyFill="1" applyBorder="1" applyAlignment="1" applyProtection="1">
      <alignment horizontal="center"/>
    </xf>
    <xf numFmtId="0" fontId="39" fillId="0" borderId="0" xfId="0" applyNumberFormat="1" applyFont="1" applyFill="1" applyBorder="1" applyAlignment="1" applyProtection="1">
      <alignment horizontal="center"/>
    </xf>
    <xf numFmtId="0" fontId="37" fillId="0" borderId="3" xfId="0" applyFont="1" applyBorder="1" applyAlignment="1">
      <alignment horizontal="center" vertical="center"/>
    </xf>
    <xf numFmtId="0" fontId="37" fillId="0" borderId="7" xfId="0" applyFont="1" applyBorder="1" applyAlignment="1">
      <alignment horizontal="center" vertical="center"/>
    </xf>
    <xf numFmtId="0" fontId="37" fillId="0" borderId="11" xfId="0" applyFont="1" applyBorder="1" applyAlignment="1">
      <alignment horizontal="center" vertical="center"/>
    </xf>
    <xf numFmtId="0" fontId="37" fillId="0" borderId="51" xfId="0" applyFont="1" applyBorder="1" applyAlignment="1">
      <alignment horizontal="center" vertical="center"/>
    </xf>
    <xf numFmtId="0" fontId="37" fillId="0" borderId="10" xfId="0" applyFont="1" applyBorder="1" applyAlignment="1">
      <alignment horizontal="center" vertical="center"/>
    </xf>
    <xf numFmtId="0" fontId="37" fillId="0" borderId="9" xfId="0" applyFont="1" applyBorder="1" applyAlignment="1">
      <alignment horizontal="center" vertical="center"/>
    </xf>
    <xf numFmtId="0" fontId="39" fillId="0" borderId="10" xfId="0" applyNumberFormat="1" applyFont="1" applyFill="1" applyBorder="1" applyAlignment="1" applyProtection="1">
      <alignment horizontal="center"/>
    </xf>
    <xf numFmtId="0" fontId="39" fillId="0" borderId="8" xfId="0" applyNumberFormat="1" applyFont="1" applyFill="1" applyBorder="1" applyAlignment="1" applyProtection="1">
      <alignment horizontal="center"/>
    </xf>
    <xf numFmtId="0" fontId="39" fillId="0" borderId="3" xfId="0" applyNumberFormat="1" applyFont="1" applyFill="1" applyBorder="1" applyAlignment="1" applyProtection="1">
      <alignment horizontal="center"/>
    </xf>
    <xf numFmtId="0" fontId="0" fillId="0" borderId="6" xfId="0" applyBorder="1"/>
    <xf numFmtId="0" fontId="0" fillId="0" borderId="7" xfId="0" applyBorder="1"/>
    <xf numFmtId="0" fontId="39" fillId="0" borderId="9" xfId="0" applyNumberFormat="1" applyFont="1" applyFill="1" applyBorder="1" applyAlignment="1" applyProtection="1">
      <alignment horizontal="center"/>
    </xf>
    <xf numFmtId="0" fontId="39" fillId="0" borderId="51" xfId="0" applyNumberFormat="1" applyFont="1" applyFill="1" applyBorder="1" applyAlignment="1" applyProtection="1">
      <alignment horizontal="center"/>
    </xf>
    <xf numFmtId="0" fontId="39" fillId="0" borderId="6" xfId="0" applyNumberFormat="1" applyFont="1" applyFill="1" applyBorder="1" applyAlignment="1" applyProtection="1">
      <alignment horizontal="center"/>
    </xf>
    <xf numFmtId="0" fontId="39" fillId="0" borderId="7" xfId="0" applyNumberFormat="1" applyFont="1" applyFill="1" applyBorder="1" applyAlignment="1" applyProtection="1">
      <alignment horizontal="center"/>
    </xf>
    <xf numFmtId="0" fontId="37" fillId="0" borderId="2"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2" fillId="0" borderId="0" xfId="0" applyFont="1" applyAlignment="1">
      <alignment horizontal="left" vertical="top" wrapText="1"/>
    </xf>
    <xf numFmtId="0" fontId="38" fillId="0" borderId="0" xfId="0" applyFont="1" applyAlignment="1">
      <alignment horizontal="left" vertical="top"/>
    </xf>
  </cellXfs>
  <cellStyles count="7">
    <cellStyle name="_nadpis1" xfId="1"/>
    <cellStyle name="Čárka" xfId="2" builtinId="3"/>
    <cellStyle name="DP_nz" xfId="3"/>
    <cellStyle name="DP_z" xfId="4"/>
    <cellStyle name="Hypertextový odkaz" xfId="5" builtinId="8"/>
    <cellStyle name="Normální" xfId="0" builtinId="0"/>
    <cellStyle name="Procenta" xfId="6"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DDDD"/>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openoffice.cz/" TargetMode="External"/><Relationship Id="rId1" Type="http://schemas.openxmlformats.org/officeDocument/2006/relationships/image" Target="../media/image1.pn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4</xdr:col>
      <xdr:colOff>409575</xdr:colOff>
      <xdr:row>3</xdr:row>
      <xdr:rowOff>57150</xdr:rowOff>
    </xdr:from>
    <xdr:to>
      <xdr:col>8</xdr:col>
      <xdr:colOff>76200</xdr:colOff>
      <xdr:row>6</xdr:row>
      <xdr:rowOff>171450</xdr:rowOff>
    </xdr:to>
    <xdr:pic>
      <xdr:nvPicPr>
        <xdr:cNvPr id="25734" name="Pictur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5175" y="1609725"/>
          <a:ext cx="210502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171450</xdr:colOff>
      <xdr:row>4</xdr:row>
      <xdr:rowOff>104775</xdr:rowOff>
    </xdr:from>
    <xdr:to>
      <xdr:col>4</xdr:col>
      <xdr:colOff>419100</xdr:colOff>
      <xdr:row>6</xdr:row>
      <xdr:rowOff>95250</xdr:rowOff>
    </xdr:to>
    <xdr:sp macro="" textlink="">
      <xdr:nvSpPr>
        <xdr:cNvPr id="5131" name="Text Box 11"/>
        <xdr:cNvSpPr txBox="1">
          <a:spLocks noChangeArrowheads="1"/>
        </xdr:cNvSpPr>
      </xdr:nvSpPr>
      <xdr:spPr bwMode="auto">
        <a:xfrm>
          <a:off x="171450" y="1847850"/>
          <a:ext cx="3143250" cy="962025"/>
        </a:xfrm>
        <a:prstGeom prst="rect">
          <a:avLst/>
        </a:prstGeom>
        <a:noFill/>
        <a:ln w="9525">
          <a:noFill/>
          <a:miter lim="800000"/>
          <a:headEnd/>
          <a:tailEnd/>
        </a:ln>
      </xdr:spPr>
      <xdr:txBody>
        <a:bodyPr vertOverflow="clip" wrap="square" lIns="27432" tIns="27432" rIns="0" bIns="0" anchor="t" upright="1"/>
        <a:lstStyle/>
        <a:p>
          <a:pPr algn="l" rtl="0">
            <a:defRPr sz="1000"/>
          </a:pPr>
          <a:r>
            <a:rPr lang="cs-CZ" sz="1100" b="0" i="0" strike="noStrike">
              <a:solidFill>
                <a:srgbClr val="000000"/>
              </a:solidFill>
              <a:latin typeface="Calibri"/>
            </a:rPr>
            <a:t>Při vyplňování lze zadávat hodnoty jen do bílých políček – pokud na ně kliknete, zobrazí se vždy i příslušná nápověda.</a:t>
          </a:r>
        </a:p>
      </xdr:txBody>
    </xdr:sp>
    <xdr:clientData/>
  </xdr:twoCellAnchor>
  <xdr:twoCellAnchor>
    <xdr:from>
      <xdr:col>0</xdr:col>
      <xdr:colOff>142875</xdr:colOff>
      <xdr:row>6</xdr:row>
      <xdr:rowOff>371475</xdr:rowOff>
    </xdr:from>
    <xdr:to>
      <xdr:col>4</xdr:col>
      <xdr:colOff>104775</xdr:colOff>
      <xdr:row>8</xdr:row>
      <xdr:rowOff>0</xdr:rowOff>
    </xdr:to>
    <xdr:sp macro="" textlink="">
      <xdr:nvSpPr>
        <xdr:cNvPr id="5132" name="Text Box 12"/>
        <xdr:cNvSpPr txBox="1">
          <a:spLocks noChangeArrowheads="1"/>
        </xdr:cNvSpPr>
      </xdr:nvSpPr>
      <xdr:spPr bwMode="auto">
        <a:xfrm>
          <a:off x="142875" y="3086100"/>
          <a:ext cx="2857500" cy="600075"/>
        </a:xfrm>
        <a:prstGeom prst="rect">
          <a:avLst/>
        </a:prstGeom>
        <a:noFill/>
        <a:ln w="9525" algn="ctr">
          <a:noFill/>
          <a:miter lim="800000"/>
          <a:headEnd/>
          <a:tailEnd/>
        </a:ln>
        <a:effectLst/>
      </xdr:spPr>
      <xdr:txBody>
        <a:bodyPr vertOverflow="clip" wrap="square" lIns="27432" tIns="27432" rIns="0" bIns="0" anchor="t" upright="1"/>
        <a:lstStyle/>
        <a:p>
          <a:pPr algn="l" rtl="0">
            <a:defRPr sz="1000"/>
          </a:pPr>
          <a:r>
            <a:rPr lang="cs-CZ" sz="1100" b="0" i="0" strike="noStrike">
              <a:solidFill>
                <a:srgbClr val="000000"/>
              </a:solidFill>
              <a:latin typeface="Calibri"/>
            </a:rPr>
            <a:t>Hodnoty v šedých kolonkách automaticky spočítá formulář, a proto do nich nelze zasahovat.</a:t>
          </a:r>
        </a:p>
      </xdr:txBody>
    </xdr:sp>
    <xdr:clientData/>
  </xdr:twoCellAnchor>
  <xdr:twoCellAnchor>
    <xdr:from>
      <xdr:col>7</xdr:col>
      <xdr:colOff>257175</xdr:colOff>
      <xdr:row>2</xdr:row>
      <xdr:rowOff>704850</xdr:rowOff>
    </xdr:from>
    <xdr:to>
      <xdr:col>7</xdr:col>
      <xdr:colOff>581025</xdr:colOff>
      <xdr:row>2</xdr:row>
      <xdr:rowOff>904875</xdr:rowOff>
    </xdr:to>
    <xdr:sp macro="" textlink="">
      <xdr:nvSpPr>
        <xdr:cNvPr id="25737" name="Rectangle 13">
          <a:hlinkClick xmlns:r="http://schemas.openxmlformats.org/officeDocument/2006/relationships" r:id="rId2"/>
        </xdr:cNvPr>
        <xdr:cNvSpPr>
          <a:spLocks noChangeArrowheads="1"/>
        </xdr:cNvSpPr>
      </xdr:nvSpPr>
      <xdr:spPr bwMode="auto">
        <a:xfrm>
          <a:off x="4981575" y="1085850"/>
          <a:ext cx="3238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66675</xdr:colOff>
      <xdr:row>10</xdr:row>
      <xdr:rowOff>247650</xdr:rowOff>
    </xdr:from>
    <xdr:to>
      <xdr:col>9</xdr:col>
      <xdr:colOff>552450</xdr:colOff>
      <xdr:row>10</xdr:row>
      <xdr:rowOff>504825</xdr:rowOff>
    </xdr:to>
    <xdr:sp macro="" textlink="">
      <xdr:nvSpPr>
        <xdr:cNvPr id="8" name="TextovéPole 7"/>
        <xdr:cNvSpPr txBox="1"/>
      </xdr:nvSpPr>
      <xdr:spPr>
        <a:xfrm>
          <a:off x="66675" y="5343525"/>
          <a:ext cx="6429375" cy="257175"/>
        </a:xfrm>
        <a:prstGeom prst="rect">
          <a:avLst/>
        </a:prstGeom>
        <a:noFill/>
        <a:ln w="9525" algn="ctr">
          <a:noFill/>
          <a:miter lim="800000"/>
          <a:headEnd/>
          <a:tailEnd/>
        </a:ln>
        <a:effectLst/>
      </xdr:spPr>
      <xdr:txBody>
        <a:bodyPr vertOverflow="clip" wrap="square" lIns="27432" tIns="27432" rIns="0" bIns="0" anchor="b" upright="1"/>
        <a:lstStyle/>
        <a:p>
          <a:pPr marL="0" indent="0" algn="ctr" rtl="0">
            <a:defRPr sz="1000"/>
          </a:pPr>
          <a:r>
            <a:rPr lang="cs-CZ" sz="900" b="0" i="0" strike="noStrike">
              <a:solidFill>
                <a:srgbClr val="000000"/>
              </a:solidFill>
              <a:latin typeface="Calibri"/>
              <a:ea typeface="+mn-ea"/>
              <a:cs typeface="+mn-cs"/>
            </a:rPr>
            <a:t>© Copyright 2020 MAFRA a.s. Jakékoliv šíření či další zpřístupňování bez souhlasu MAFRA a.s. zakázáno.</a:t>
          </a:r>
        </a:p>
      </xdr:txBody>
    </xdr:sp>
    <xdr:clientData/>
  </xdr:twoCellAnchor>
  <xdr:twoCellAnchor editAs="oneCell">
    <xdr:from>
      <xdr:col>4</xdr:col>
      <xdr:colOff>400050</xdr:colOff>
      <xdr:row>6</xdr:row>
      <xdr:rowOff>409575</xdr:rowOff>
    </xdr:from>
    <xdr:to>
      <xdr:col>6</xdr:col>
      <xdr:colOff>409575</xdr:colOff>
      <xdr:row>7</xdr:row>
      <xdr:rowOff>304800</xdr:rowOff>
    </xdr:to>
    <xdr:pic>
      <xdr:nvPicPr>
        <xdr:cNvPr id="25739" name="Picture 118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95650" y="3124200"/>
          <a:ext cx="12287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257175</xdr:colOff>
      <xdr:row>8</xdr:row>
      <xdr:rowOff>876300</xdr:rowOff>
    </xdr:from>
    <xdr:to>
      <xdr:col>9</xdr:col>
      <xdr:colOff>209549</xdr:colOff>
      <xdr:row>10</xdr:row>
      <xdr:rowOff>123825</xdr:rowOff>
    </xdr:to>
    <xdr:pic>
      <xdr:nvPicPr>
        <xdr:cNvPr id="15361" name="Picture 1"/>
        <xdr:cNvPicPr>
          <a:picLocks noChangeAspect="1" noChangeArrowheads="1"/>
        </xdr:cNvPicPr>
      </xdr:nvPicPr>
      <xdr:blipFill>
        <a:blip xmlns:r="http://schemas.openxmlformats.org/officeDocument/2006/relationships" r:embed="rId4" cstate="print"/>
        <a:srcRect/>
        <a:stretch>
          <a:fillRect/>
        </a:stretch>
      </xdr:blipFill>
      <xdr:spPr bwMode="auto">
        <a:xfrm>
          <a:off x="3152775" y="4562475"/>
          <a:ext cx="3000374" cy="657225"/>
        </a:xfrm>
        <a:prstGeom prst="rect">
          <a:avLst/>
        </a:prstGeom>
        <a:noFill/>
        <a:ln w="1">
          <a:noFill/>
          <a:miter lim="800000"/>
          <a:headEnd/>
          <a:tailEnd type="none" w="med" len="med"/>
        </a:ln>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85725</xdr:colOff>
      <xdr:row>7</xdr:row>
      <xdr:rowOff>28575</xdr:rowOff>
    </xdr:from>
    <xdr:to>
      <xdr:col>32</xdr:col>
      <xdr:colOff>133350</xdr:colOff>
      <xdr:row>14</xdr:row>
      <xdr:rowOff>85725</xdr:rowOff>
    </xdr:to>
    <xdr:pic>
      <xdr:nvPicPr>
        <xdr:cNvPr id="12814"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1028700"/>
          <a:ext cx="57245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32</xdr:col>
      <xdr:colOff>19050</xdr:colOff>
      <xdr:row>10</xdr:row>
      <xdr:rowOff>47625</xdr:rowOff>
    </xdr:from>
    <xdr:to>
      <xdr:col>34</xdr:col>
      <xdr:colOff>161925</xdr:colOff>
      <xdr:row>11</xdr:row>
      <xdr:rowOff>123825</xdr:rowOff>
    </xdr:to>
    <xdr:sp macro="" textlink="">
      <xdr:nvSpPr>
        <xdr:cNvPr id="12400" name="Text Box 112"/>
        <xdr:cNvSpPr txBox="1">
          <a:spLocks noChangeArrowheads="1"/>
        </xdr:cNvSpPr>
      </xdr:nvSpPr>
      <xdr:spPr bwMode="auto">
        <a:xfrm>
          <a:off x="6134100" y="1476375"/>
          <a:ext cx="523875" cy="21907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2019</a:t>
          </a:r>
        </a:p>
      </xdr:txBody>
    </xdr:sp>
    <xdr:clientData fLocksWithSheet="0"/>
  </xdr:twoCellAnchor>
  <mc:AlternateContent xmlns:mc="http://schemas.openxmlformats.org/markup-compatibility/2006">
    <mc:Choice xmlns:a14="http://schemas.microsoft.com/office/drawing/2010/main" Requires="a14">
      <xdr:twoCellAnchor editAs="oneCell">
        <xdr:from>
          <xdr:col>23</xdr:col>
          <xdr:colOff>38100</xdr:colOff>
          <xdr:row>1</xdr:row>
          <xdr:rowOff>123825</xdr:rowOff>
        </xdr:from>
        <xdr:to>
          <xdr:col>34</xdr:col>
          <xdr:colOff>171450</xdr:colOff>
          <xdr:row>3</xdr:row>
          <xdr:rowOff>66675</xdr:rowOff>
        </xdr:to>
        <xdr:pic>
          <xdr:nvPicPr>
            <xdr:cNvPr id="12816" name="Picture 5"/>
            <xdr:cNvPicPr>
              <a:picLocks noChangeAspect="1" noChangeArrowheads="1"/>
              <a:extLst>
                <a:ext uri="{84589F7E-364E-4C9E-8A38-B11213B215E9}">
                  <a14:cameraTool cellRange="'DAP1'!$B$9:$L$9" spid="_x0000_s12825"/>
                </a:ext>
              </a:extLst>
            </xdr:cNvPicPr>
          </xdr:nvPicPr>
          <xdr:blipFill>
            <a:blip xmlns:r="http://schemas.openxmlformats.org/officeDocument/2006/relationships" r:embed="rId2"/>
            <a:srcRect/>
            <a:stretch>
              <a:fillRect/>
            </a:stretch>
          </xdr:blipFill>
          <xdr:spPr bwMode="auto">
            <a:xfrm>
              <a:off x="4305300" y="266700"/>
              <a:ext cx="2114550" cy="228600"/>
            </a:xfrm>
            <a:prstGeom prst="rect">
              <a:avLst/>
            </a:prstGeom>
            <a:solidFill>
              <a:srgbClr val="FFFFFF" mc:Ignorable="a14" a14:legacySpreadsheetColorIndex="9"/>
            </a:solidFill>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xdr:col>
      <xdr:colOff>0</xdr:colOff>
      <xdr:row>39</xdr:row>
      <xdr:rowOff>38100</xdr:rowOff>
    </xdr:to>
    <xdr:pic>
      <xdr:nvPicPr>
        <xdr:cNvPr id="1494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734050"/>
          <a:ext cx="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257175</xdr:colOff>
      <xdr:row>7</xdr:row>
      <xdr:rowOff>142875</xdr:rowOff>
    </xdr:from>
    <xdr:to>
      <xdr:col>4</xdr:col>
      <xdr:colOff>1085850</xdr:colOff>
      <xdr:row>9</xdr:row>
      <xdr:rowOff>57150</xdr:rowOff>
    </xdr:to>
    <xdr:sp macro="" textlink="">
      <xdr:nvSpPr>
        <xdr:cNvPr id="14479" name="Text Box 143"/>
        <xdr:cNvSpPr txBox="1">
          <a:spLocks noChangeArrowheads="1"/>
        </xdr:cNvSpPr>
      </xdr:nvSpPr>
      <xdr:spPr bwMode="auto">
        <a:xfrm>
          <a:off x="6086475" y="1209675"/>
          <a:ext cx="828675" cy="219075"/>
        </a:xfrm>
        <a:prstGeom prst="rect">
          <a:avLst/>
        </a:prstGeom>
        <a:solidFill>
          <a:srgbClr val="FFFFFF"/>
        </a:solidFill>
        <a:ln w="1905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2019</a:t>
          </a:r>
        </a:p>
      </xdr:txBody>
    </xdr:sp>
    <xdr:clientData fLocksWithSheet="0"/>
  </xdr:twoCellAnchor>
  <mc:AlternateContent xmlns:mc="http://schemas.openxmlformats.org/markup-compatibility/2006">
    <mc:Choice xmlns:a14="http://schemas.microsoft.com/office/drawing/2010/main" Requires="a14">
      <xdr:twoCellAnchor editAs="oneCell">
        <xdr:from>
          <xdr:col>5</xdr:col>
          <xdr:colOff>9525</xdr:colOff>
          <xdr:row>0</xdr:row>
          <xdr:rowOff>114300</xdr:rowOff>
        </xdr:from>
        <xdr:to>
          <xdr:col>6</xdr:col>
          <xdr:colOff>952500</xdr:colOff>
          <xdr:row>2</xdr:row>
          <xdr:rowOff>38100</xdr:rowOff>
        </xdr:to>
        <xdr:pic>
          <xdr:nvPicPr>
            <xdr:cNvPr id="14951" name="Picture 2"/>
            <xdr:cNvPicPr>
              <a:picLocks noChangeAspect="1" noChangeArrowheads="1"/>
              <a:extLst>
                <a:ext uri="{84589F7E-364E-4C9E-8A38-B11213B215E9}">
                  <a14:cameraTool cellRange="'DAP1'!$B$9:$L$9" spid="_x0000_s14960"/>
                </a:ext>
              </a:extLst>
            </xdr:cNvPicPr>
          </xdr:nvPicPr>
          <xdr:blipFill>
            <a:blip xmlns:r="http://schemas.openxmlformats.org/officeDocument/2006/relationships" r:embed="rId2"/>
            <a:srcRect/>
            <a:stretch>
              <a:fillRect/>
            </a:stretch>
          </xdr:blipFill>
          <xdr:spPr bwMode="auto">
            <a:xfrm>
              <a:off x="7010400" y="114300"/>
              <a:ext cx="2114550" cy="228600"/>
            </a:xfrm>
            <a:prstGeom prst="rect">
              <a:avLst/>
            </a:prstGeom>
            <a:solidFill>
              <a:srgbClr val="FFFFFF" mc:Ignorable="a14" a14:legacySpreadsheetColorIndex="9"/>
            </a:solidFill>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0</xdr:colOff>
      <xdr:row>3</xdr:row>
      <xdr:rowOff>161925</xdr:rowOff>
    </xdr:from>
    <xdr:to>
      <xdr:col>32</xdr:col>
      <xdr:colOff>0</xdr:colOff>
      <xdr:row>11</xdr:row>
      <xdr:rowOff>0</xdr:rowOff>
    </xdr:to>
    <xdr:sp macro="" textlink="">
      <xdr:nvSpPr>
        <xdr:cNvPr id="6" name="Zaoblený obdélník 5"/>
        <xdr:cNvSpPr/>
      </xdr:nvSpPr>
      <xdr:spPr>
        <a:xfrm>
          <a:off x="2990850" y="819150"/>
          <a:ext cx="3143250" cy="1228725"/>
        </a:xfrm>
        <a:prstGeom prst="roundRect">
          <a:avLst>
            <a:gd name="adj" fmla="val 6497"/>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16</xdr:col>
      <xdr:colOff>19050</xdr:colOff>
      <xdr:row>53</xdr:row>
      <xdr:rowOff>38100</xdr:rowOff>
    </xdr:from>
    <xdr:to>
      <xdr:col>17</xdr:col>
      <xdr:colOff>123825</xdr:colOff>
      <xdr:row>54</xdr:row>
      <xdr:rowOff>104775</xdr:rowOff>
    </xdr:to>
    <xdr:sp macro="" textlink="">
      <xdr:nvSpPr>
        <xdr:cNvPr id="1045" name="TextovéPole 51"/>
        <xdr:cNvSpPr txBox="1">
          <a:spLocks noChangeArrowheads="1"/>
        </xdr:cNvSpPr>
      </xdr:nvSpPr>
      <xdr:spPr bwMode="auto">
        <a:xfrm>
          <a:off x="3009900" y="10315575"/>
          <a:ext cx="304800" cy="285750"/>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1</a:t>
          </a:r>
        </a:p>
      </xdr:txBody>
    </xdr:sp>
    <xdr:clientData/>
  </xdr:twoCellAnchor>
  <xdr:twoCellAnchor>
    <xdr:from>
      <xdr:col>12</xdr:col>
      <xdr:colOff>123825</xdr:colOff>
      <xdr:row>24</xdr:row>
      <xdr:rowOff>209550</xdr:rowOff>
    </xdr:from>
    <xdr:to>
      <xdr:col>16</xdr:col>
      <xdr:colOff>152400</xdr:colOff>
      <xdr:row>25</xdr:row>
      <xdr:rowOff>209550</xdr:rowOff>
    </xdr:to>
    <xdr:sp macro="" textlink="" fLocksText="0">
      <xdr:nvSpPr>
        <xdr:cNvPr id="13897" name="Text Box 1609"/>
        <xdr:cNvSpPr txBox="1">
          <a:spLocks noChangeArrowheads="1"/>
        </xdr:cNvSpPr>
      </xdr:nvSpPr>
      <xdr:spPr bwMode="auto">
        <a:xfrm>
          <a:off x="2362200" y="5210175"/>
          <a:ext cx="781050" cy="21907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2019</a:t>
          </a:r>
        </a:p>
      </xdr:txBody>
    </xdr:sp>
    <xdr:clientData/>
  </xdr:twoCellAnchor>
  <xdr:twoCellAnchor>
    <xdr:from>
      <xdr:col>22</xdr:col>
      <xdr:colOff>142875</xdr:colOff>
      <xdr:row>24</xdr:row>
      <xdr:rowOff>209550</xdr:rowOff>
    </xdr:from>
    <xdr:to>
      <xdr:col>26</xdr:col>
      <xdr:colOff>171450</xdr:colOff>
      <xdr:row>25</xdr:row>
      <xdr:rowOff>209550</xdr:rowOff>
    </xdr:to>
    <xdr:sp macro="" textlink="" fLocksText="0">
      <xdr:nvSpPr>
        <xdr:cNvPr id="26931" name="Text Box 1610"/>
        <xdr:cNvSpPr txBox="1">
          <a:spLocks noChangeArrowheads="1"/>
        </xdr:cNvSpPr>
      </xdr:nvSpPr>
      <xdr:spPr bwMode="auto">
        <a:xfrm>
          <a:off x="4276725" y="5210175"/>
          <a:ext cx="828675" cy="21907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28</xdr:col>
      <xdr:colOff>9525</xdr:colOff>
      <xdr:row>24</xdr:row>
      <xdr:rowOff>209550</xdr:rowOff>
    </xdr:from>
    <xdr:to>
      <xdr:col>32</xdr:col>
      <xdr:colOff>38100</xdr:colOff>
      <xdr:row>25</xdr:row>
      <xdr:rowOff>209550</xdr:rowOff>
    </xdr:to>
    <xdr:sp macro="" textlink="" fLocksText="0">
      <xdr:nvSpPr>
        <xdr:cNvPr id="26932" name="Text Box 1611"/>
        <xdr:cNvSpPr txBox="1">
          <a:spLocks noChangeArrowheads="1"/>
        </xdr:cNvSpPr>
      </xdr:nvSpPr>
      <xdr:spPr bwMode="auto">
        <a:xfrm>
          <a:off x="5343525" y="5210175"/>
          <a:ext cx="828675" cy="21907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26</xdr:col>
      <xdr:colOff>38100</xdr:colOff>
      <xdr:row>16</xdr:row>
      <xdr:rowOff>209550</xdr:rowOff>
    </xdr:from>
    <xdr:to>
      <xdr:col>28</xdr:col>
      <xdr:colOff>76200</xdr:colOff>
      <xdr:row>18</xdr:row>
      <xdr:rowOff>9525</xdr:rowOff>
    </xdr:to>
    <xdr:sp macro="" textlink="" fLocksText="0">
      <xdr:nvSpPr>
        <xdr:cNvPr id="26933" name="Text Box 1612"/>
        <xdr:cNvSpPr txBox="1">
          <a:spLocks noChangeArrowheads="1"/>
        </xdr:cNvSpPr>
      </xdr:nvSpPr>
      <xdr:spPr bwMode="auto">
        <a:xfrm>
          <a:off x="4972050" y="33528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30</xdr:col>
      <xdr:colOff>66675</xdr:colOff>
      <xdr:row>16</xdr:row>
      <xdr:rowOff>209550</xdr:rowOff>
    </xdr:from>
    <xdr:to>
      <xdr:col>32</xdr:col>
      <xdr:colOff>104775</xdr:colOff>
      <xdr:row>18</xdr:row>
      <xdr:rowOff>9525</xdr:rowOff>
    </xdr:to>
    <xdr:sp macro="" textlink="" fLocksText="0">
      <xdr:nvSpPr>
        <xdr:cNvPr id="26934" name="Text Box 1613"/>
        <xdr:cNvSpPr txBox="1">
          <a:spLocks noChangeArrowheads="1"/>
        </xdr:cNvSpPr>
      </xdr:nvSpPr>
      <xdr:spPr bwMode="auto">
        <a:xfrm>
          <a:off x="5800725" y="33528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30</xdr:col>
      <xdr:colOff>66675</xdr:colOff>
      <xdr:row>19</xdr:row>
      <xdr:rowOff>19050</xdr:rowOff>
    </xdr:from>
    <xdr:to>
      <xdr:col>32</xdr:col>
      <xdr:colOff>104775</xdr:colOff>
      <xdr:row>20</xdr:row>
      <xdr:rowOff>38100</xdr:rowOff>
    </xdr:to>
    <xdr:sp macro="" textlink="" fLocksText="0">
      <xdr:nvSpPr>
        <xdr:cNvPr id="26935" name="Text Box 1614"/>
        <xdr:cNvSpPr txBox="1">
          <a:spLocks noChangeArrowheads="1"/>
        </xdr:cNvSpPr>
      </xdr:nvSpPr>
      <xdr:spPr bwMode="auto">
        <a:xfrm>
          <a:off x="5800725" y="38195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26</xdr:col>
      <xdr:colOff>47625</xdr:colOff>
      <xdr:row>19</xdr:row>
      <xdr:rowOff>19050</xdr:rowOff>
    </xdr:from>
    <xdr:to>
      <xdr:col>28</xdr:col>
      <xdr:colOff>85725</xdr:colOff>
      <xdr:row>20</xdr:row>
      <xdr:rowOff>38100</xdr:rowOff>
    </xdr:to>
    <xdr:sp macro="" textlink="" fLocksText="0">
      <xdr:nvSpPr>
        <xdr:cNvPr id="26936" name="Text Box 1615"/>
        <xdr:cNvSpPr txBox="1">
          <a:spLocks noChangeArrowheads="1"/>
        </xdr:cNvSpPr>
      </xdr:nvSpPr>
      <xdr:spPr bwMode="auto">
        <a:xfrm>
          <a:off x="4981575" y="38195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0</xdr:col>
      <xdr:colOff>104775</xdr:colOff>
      <xdr:row>12</xdr:row>
      <xdr:rowOff>209550</xdr:rowOff>
    </xdr:from>
    <xdr:to>
      <xdr:col>3</xdr:col>
      <xdr:colOff>19050</xdr:colOff>
      <xdr:row>14</xdr:row>
      <xdr:rowOff>9525</xdr:rowOff>
    </xdr:to>
    <xdr:sp macro="" textlink="" fLocksText="0">
      <xdr:nvSpPr>
        <xdr:cNvPr id="13904" name="Text Box 1616"/>
        <xdr:cNvSpPr txBox="1">
          <a:spLocks noChangeArrowheads="1"/>
        </xdr:cNvSpPr>
      </xdr:nvSpPr>
      <xdr:spPr bwMode="auto">
        <a:xfrm>
          <a:off x="104775" y="2400300"/>
          <a:ext cx="438150" cy="23812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X</a:t>
          </a:r>
        </a:p>
      </xdr:txBody>
    </xdr:sp>
    <xdr:clientData/>
  </xdr:twoCellAnchor>
  <xdr:twoCellAnchor>
    <xdr:from>
      <xdr:col>6</xdr:col>
      <xdr:colOff>0</xdr:colOff>
      <xdr:row>12</xdr:row>
      <xdr:rowOff>209550</xdr:rowOff>
    </xdr:from>
    <xdr:to>
      <xdr:col>8</xdr:col>
      <xdr:colOff>57150</xdr:colOff>
      <xdr:row>14</xdr:row>
      <xdr:rowOff>9525</xdr:rowOff>
    </xdr:to>
    <xdr:sp macro="" textlink="" fLocksText="0">
      <xdr:nvSpPr>
        <xdr:cNvPr id="26938" name="Text Box 1617"/>
        <xdr:cNvSpPr txBox="1">
          <a:spLocks noChangeArrowheads="1"/>
        </xdr:cNvSpPr>
      </xdr:nvSpPr>
      <xdr:spPr bwMode="auto">
        <a:xfrm>
          <a:off x="1095375" y="24765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11</xdr:col>
      <xdr:colOff>76200</xdr:colOff>
      <xdr:row>12</xdr:row>
      <xdr:rowOff>209550</xdr:rowOff>
    </xdr:from>
    <xdr:to>
      <xdr:col>13</xdr:col>
      <xdr:colOff>123825</xdr:colOff>
      <xdr:row>14</xdr:row>
      <xdr:rowOff>9525</xdr:rowOff>
    </xdr:to>
    <xdr:sp macro="" textlink="" fLocksText="0">
      <xdr:nvSpPr>
        <xdr:cNvPr id="26939" name="Text Box 1618"/>
        <xdr:cNvSpPr txBox="1">
          <a:spLocks noChangeArrowheads="1"/>
        </xdr:cNvSpPr>
      </xdr:nvSpPr>
      <xdr:spPr bwMode="auto">
        <a:xfrm>
          <a:off x="2124075" y="24765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0</xdr:col>
      <xdr:colOff>104775</xdr:colOff>
      <xdr:row>15</xdr:row>
      <xdr:rowOff>28575</xdr:rowOff>
    </xdr:from>
    <xdr:to>
      <xdr:col>3</xdr:col>
      <xdr:colOff>19050</xdr:colOff>
      <xdr:row>16</xdr:row>
      <xdr:rowOff>47625</xdr:rowOff>
    </xdr:to>
    <xdr:sp macro="" textlink="" fLocksText="0">
      <xdr:nvSpPr>
        <xdr:cNvPr id="26940" name="Text Box 1619"/>
        <xdr:cNvSpPr txBox="1">
          <a:spLocks noChangeArrowheads="1"/>
        </xdr:cNvSpPr>
      </xdr:nvSpPr>
      <xdr:spPr bwMode="auto">
        <a:xfrm>
          <a:off x="104775" y="295275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13</xdr:col>
      <xdr:colOff>104775</xdr:colOff>
      <xdr:row>49</xdr:row>
      <xdr:rowOff>0</xdr:rowOff>
    </xdr:from>
    <xdr:to>
      <xdr:col>15</xdr:col>
      <xdr:colOff>142875</xdr:colOff>
      <xdr:row>50</xdr:row>
      <xdr:rowOff>19050</xdr:rowOff>
    </xdr:to>
    <xdr:sp macro="" textlink="" fLocksText="0">
      <xdr:nvSpPr>
        <xdr:cNvPr id="26941" name="Text Box 1621"/>
        <xdr:cNvSpPr txBox="1">
          <a:spLocks noChangeArrowheads="1"/>
        </xdr:cNvSpPr>
      </xdr:nvSpPr>
      <xdr:spPr bwMode="auto">
        <a:xfrm>
          <a:off x="2543175" y="94583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13</xdr:col>
      <xdr:colOff>104775</xdr:colOff>
      <xdr:row>51</xdr:row>
      <xdr:rowOff>19050</xdr:rowOff>
    </xdr:from>
    <xdr:to>
      <xdr:col>15</xdr:col>
      <xdr:colOff>142875</xdr:colOff>
      <xdr:row>52</xdr:row>
      <xdr:rowOff>38100</xdr:rowOff>
    </xdr:to>
    <xdr:sp macro="" textlink="" fLocksText="0">
      <xdr:nvSpPr>
        <xdr:cNvPr id="26942" name="Text Box 1622"/>
        <xdr:cNvSpPr txBox="1">
          <a:spLocks noChangeArrowheads="1"/>
        </xdr:cNvSpPr>
      </xdr:nvSpPr>
      <xdr:spPr bwMode="auto">
        <a:xfrm>
          <a:off x="2543175" y="97917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17</xdr:col>
      <xdr:colOff>9525</xdr:colOff>
      <xdr:row>51</xdr:row>
      <xdr:rowOff>28575</xdr:rowOff>
    </xdr:from>
    <xdr:to>
      <xdr:col>19</xdr:col>
      <xdr:colOff>76200</xdr:colOff>
      <xdr:row>52</xdr:row>
      <xdr:rowOff>47625</xdr:rowOff>
    </xdr:to>
    <xdr:sp macro="" textlink="" fLocksText="0">
      <xdr:nvSpPr>
        <xdr:cNvPr id="26943" name="Text Box 1623"/>
        <xdr:cNvSpPr txBox="1">
          <a:spLocks noChangeArrowheads="1"/>
        </xdr:cNvSpPr>
      </xdr:nvSpPr>
      <xdr:spPr bwMode="auto">
        <a:xfrm>
          <a:off x="3200400" y="98012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2085975</xdr:colOff>
      <xdr:row>61</xdr:row>
      <xdr:rowOff>28575</xdr:rowOff>
    </xdr:from>
    <xdr:to>
      <xdr:col>3</xdr:col>
      <xdr:colOff>2390775</xdr:colOff>
      <xdr:row>63</xdr:row>
      <xdr:rowOff>57150</xdr:rowOff>
    </xdr:to>
    <xdr:sp macro="" textlink="">
      <xdr:nvSpPr>
        <xdr:cNvPr id="2055" name="TextovéPole 8"/>
        <xdr:cNvSpPr txBox="1">
          <a:spLocks noChangeArrowheads="1"/>
        </xdr:cNvSpPr>
      </xdr:nvSpPr>
      <xdr:spPr bwMode="auto">
        <a:xfrm>
          <a:off x="3257550" y="10334625"/>
          <a:ext cx="304800" cy="314325"/>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1733550</xdr:colOff>
      <xdr:row>64</xdr:row>
      <xdr:rowOff>0</xdr:rowOff>
    </xdr:from>
    <xdr:to>
      <xdr:col>5</xdr:col>
      <xdr:colOff>19050</xdr:colOff>
      <xdr:row>66</xdr:row>
      <xdr:rowOff>0</xdr:rowOff>
    </xdr:to>
    <xdr:sp macro="" textlink="">
      <xdr:nvSpPr>
        <xdr:cNvPr id="3080" name="TextovéPole 8"/>
        <xdr:cNvSpPr txBox="1">
          <a:spLocks noChangeArrowheads="1"/>
        </xdr:cNvSpPr>
      </xdr:nvSpPr>
      <xdr:spPr bwMode="auto">
        <a:xfrm>
          <a:off x="3209925" y="10458450"/>
          <a:ext cx="304800" cy="209549"/>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180975</xdr:colOff>
      <xdr:row>46</xdr:row>
      <xdr:rowOff>0</xdr:rowOff>
    </xdr:from>
    <xdr:to>
      <xdr:col>33</xdr:col>
      <xdr:colOff>180975</xdr:colOff>
      <xdr:row>50</xdr:row>
      <xdr:rowOff>9524</xdr:rowOff>
    </xdr:to>
    <xdr:sp macro="" textlink="">
      <xdr:nvSpPr>
        <xdr:cNvPr id="14" name="Zaoblený obdélník 13"/>
        <xdr:cNvSpPr/>
      </xdr:nvSpPr>
      <xdr:spPr>
        <a:xfrm>
          <a:off x="3524250" y="8058150"/>
          <a:ext cx="2800350" cy="981074"/>
        </a:xfrm>
        <a:prstGeom prst="roundRect">
          <a:avLst>
            <a:gd name="adj" fmla="val 9048"/>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15</xdr:col>
      <xdr:colOff>171450</xdr:colOff>
      <xdr:row>74</xdr:row>
      <xdr:rowOff>0</xdr:rowOff>
    </xdr:from>
    <xdr:to>
      <xdr:col>17</xdr:col>
      <xdr:colOff>76200</xdr:colOff>
      <xdr:row>75</xdr:row>
      <xdr:rowOff>76200</xdr:rowOff>
    </xdr:to>
    <xdr:sp macro="" textlink="">
      <xdr:nvSpPr>
        <xdr:cNvPr id="4108" name="TextovéPole 14"/>
        <xdr:cNvSpPr txBox="1">
          <a:spLocks noChangeArrowheads="1"/>
        </xdr:cNvSpPr>
      </xdr:nvSpPr>
      <xdr:spPr bwMode="auto">
        <a:xfrm>
          <a:off x="3400425" y="10534650"/>
          <a:ext cx="304800" cy="247650"/>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4</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66675</xdr:colOff>
          <xdr:row>1</xdr:row>
          <xdr:rowOff>0</xdr:rowOff>
        </xdr:from>
        <xdr:to>
          <xdr:col>35</xdr:col>
          <xdr:colOff>76200</xdr:colOff>
          <xdr:row>2</xdr:row>
          <xdr:rowOff>66675</xdr:rowOff>
        </xdr:to>
        <xdr:pic>
          <xdr:nvPicPr>
            <xdr:cNvPr id="6330" name="Picture 78"/>
            <xdr:cNvPicPr>
              <a:picLocks noChangeAspect="1" noChangeArrowheads="1"/>
              <a:extLst>
                <a:ext uri="{84589F7E-364E-4C9E-8A38-B11213B215E9}">
                  <a14:cameraTool cellRange="'DAP1'!$B$9:$L$9" spid="_x0000_s6339"/>
                </a:ext>
              </a:extLst>
            </xdr:cNvPicPr>
          </xdr:nvPicPr>
          <xdr:blipFill>
            <a:blip xmlns:r="http://schemas.openxmlformats.org/officeDocument/2006/relationships" r:embed="rId1"/>
            <a:srcRect/>
            <a:stretch>
              <a:fillRect/>
            </a:stretch>
          </xdr:blipFill>
          <xdr:spPr bwMode="auto">
            <a:xfrm>
              <a:off x="4295775" y="142875"/>
              <a:ext cx="2114550" cy="228600"/>
            </a:xfrm>
            <a:prstGeom prst="rect">
              <a:avLst/>
            </a:prstGeom>
            <a:solidFill>
              <a:srgbClr val="FFFFFF" mc:Ignorable="a14" a14:legacySpreadsheetColorIndex="9"/>
            </a:solidFill>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133350</xdr:rowOff>
    </xdr:from>
    <xdr:to>
      <xdr:col>33</xdr:col>
      <xdr:colOff>142875</xdr:colOff>
      <xdr:row>13</xdr:row>
      <xdr:rowOff>123825</xdr:rowOff>
    </xdr:to>
    <xdr:sp macro="" textlink="">
      <xdr:nvSpPr>
        <xdr:cNvPr id="7449" name="TextovéPole 3"/>
        <xdr:cNvSpPr txBox="1">
          <a:spLocks noChangeArrowheads="1"/>
        </xdr:cNvSpPr>
      </xdr:nvSpPr>
      <xdr:spPr bwMode="auto">
        <a:xfrm>
          <a:off x="104775" y="133350"/>
          <a:ext cx="6238875" cy="18478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cs-CZ" sz="1400" b="1" i="0" strike="noStrike">
              <a:solidFill>
                <a:srgbClr val="000000"/>
              </a:solidFill>
              <a:latin typeface="Calibri"/>
            </a:rPr>
            <a:t>PŘÍLOHA č. 2                                                       </a:t>
          </a:r>
          <a:r>
            <a:rPr lang="cs-CZ" sz="1100" b="0" i="0" strike="noStrike">
              <a:solidFill>
                <a:srgbClr val="000000"/>
              </a:solidFill>
              <a:latin typeface="Calibri"/>
            </a:rPr>
            <a:t>Rodné číslo:</a:t>
          </a:r>
        </a:p>
        <a:p>
          <a:pPr algn="l" rtl="0">
            <a:defRPr sz="1000"/>
          </a:pPr>
          <a:r>
            <a:rPr lang="cs-CZ" sz="900" b="0" i="0" strike="noStrike">
              <a:solidFill>
                <a:srgbClr val="000000"/>
              </a:solidFill>
              <a:latin typeface="Arial"/>
              <a:cs typeface="Arial"/>
            </a:rPr>
            <a:t>je součástí tiskopisu P Ř I Z N Á N Í k dani z příjmů fyzických osob</a:t>
          </a:r>
        </a:p>
        <a:p>
          <a:pPr algn="l" rtl="0">
            <a:defRPr sz="1000"/>
          </a:pPr>
          <a:r>
            <a:rPr lang="cs-CZ" sz="900" b="0" i="0" strike="noStrike">
              <a:solidFill>
                <a:srgbClr val="000000"/>
              </a:solidFill>
              <a:latin typeface="Arial"/>
              <a:cs typeface="Arial"/>
            </a:rPr>
            <a:t>za zdaňovací období 2019 – 25 5405 MFin 5405 vzor č. </a:t>
          </a:r>
          <a:r>
            <a:rPr lang="en-US" sz="900" b="0" i="0" strike="noStrike">
              <a:solidFill>
                <a:srgbClr val="000000"/>
              </a:solidFill>
              <a:latin typeface="Arial"/>
              <a:cs typeface="Arial"/>
            </a:rPr>
            <a:t>2</a:t>
          </a:r>
          <a:r>
            <a:rPr lang="cs-CZ" sz="900" b="0" i="0" strike="noStrike">
              <a:solidFill>
                <a:srgbClr val="000000"/>
              </a:solidFill>
              <a:latin typeface="Arial"/>
              <a:cs typeface="Arial"/>
            </a:rPr>
            <a:t>5 (dále jen „DAP“).</a:t>
          </a:r>
        </a:p>
        <a:p>
          <a:pPr algn="l" rtl="0">
            <a:defRPr sz="1000"/>
          </a:pPr>
          <a:endParaRPr lang="cs-CZ" sz="900" b="0" i="0" strike="noStrike">
            <a:solidFill>
              <a:srgbClr val="000000"/>
            </a:solidFill>
            <a:latin typeface="Calibri"/>
          </a:endParaRPr>
        </a:p>
        <a:p>
          <a:pPr algn="l" rtl="0">
            <a:defRPr sz="1000"/>
          </a:pPr>
          <a:r>
            <a:rPr lang="cs-CZ" sz="800" b="0" i="0" strike="noStrike">
              <a:solidFill>
                <a:srgbClr val="000000"/>
              </a:solidFill>
              <a:latin typeface="Arial" pitchFamily="34" charset="0"/>
              <a:cs typeface="Arial" pitchFamily="34" charset="0"/>
            </a:rPr>
            <a:t>Částky uveďte v celých Kč. Číselné hodnoty počítané v průběhu výpočtu daňové povinnosti jsou ukazateli ve smyslu ustanovení</a:t>
          </a:r>
        </a:p>
        <a:p>
          <a:pPr algn="l" rtl="0">
            <a:defRPr sz="1000"/>
          </a:pPr>
          <a:r>
            <a:rPr lang="cs-CZ" sz="800">
              <a:latin typeface="Arial" pitchFamily="34" charset="0"/>
              <a:ea typeface="+mn-ea"/>
              <a:cs typeface="Arial" pitchFamily="34" charset="0"/>
            </a:rPr>
            <a:t>§ 146 zákona č. 280/2009 Sb., daňový řád, ve znění pozdějších předpisů </a:t>
          </a:r>
          <a:r>
            <a:rPr lang="cs-CZ" sz="800" b="0" i="0" strike="noStrike">
              <a:solidFill>
                <a:srgbClr val="000000"/>
              </a:solidFill>
              <a:latin typeface="Arial" pitchFamily="34" charset="0"/>
              <a:cs typeface="Arial" pitchFamily="34" charset="0"/>
            </a:rPr>
            <a:t>a jejich zaokrouhlení se provádí</a:t>
          </a:r>
        </a:p>
        <a:p>
          <a:pPr algn="l" rtl="0">
            <a:defRPr sz="1000"/>
          </a:pPr>
          <a:r>
            <a:rPr lang="cs-CZ" sz="800" b="0" i="0" strike="noStrike">
              <a:solidFill>
                <a:srgbClr val="000000"/>
              </a:solidFill>
              <a:latin typeface="Arial" pitchFamily="34" charset="0"/>
              <a:cs typeface="Arial" pitchFamily="34" charset="0"/>
            </a:rPr>
            <a:t>s přesností na dvě desetinná místa. </a:t>
          </a:r>
          <a:r>
            <a:rPr lang="cs-CZ" sz="800">
              <a:latin typeface="Arial" pitchFamily="34" charset="0"/>
              <a:ea typeface="+mn-ea"/>
              <a:cs typeface="Arial" pitchFamily="34" charset="0"/>
            </a:rPr>
            <a:t>Postupné zaokrouhlování ve dvou nebo více stupních je nepřípustné.</a:t>
          </a:r>
          <a:br>
            <a:rPr lang="cs-CZ" sz="800">
              <a:latin typeface="Arial" pitchFamily="34" charset="0"/>
              <a:ea typeface="+mn-ea"/>
              <a:cs typeface="Arial" pitchFamily="34" charset="0"/>
            </a:rPr>
          </a:br>
          <a:endParaRPr lang="cs-CZ" sz="800">
            <a:latin typeface="Arial" pitchFamily="34" charset="0"/>
            <a:ea typeface="+mn-ea"/>
            <a:cs typeface="Arial" pitchFamily="34" charset="0"/>
          </a:endParaRPr>
        </a:p>
        <a:p>
          <a:pPr algn="l" rtl="0">
            <a:defRPr sz="1000"/>
          </a:pPr>
          <a:r>
            <a:rPr lang="cs-CZ" sz="1000" b="1" i="0">
              <a:latin typeface="+mn-lt"/>
              <a:ea typeface="+mn-ea"/>
              <a:cs typeface="+mn-cs"/>
            </a:rPr>
            <a:t>Výpočet dílčích základů daně z příjmů z nájmu (§ 9 zákona) a z ostatních příjmů (§ 10 </a:t>
          </a:r>
          <a:r>
            <a:rPr lang="cs-CZ" sz="1000" b="1">
              <a:latin typeface="+mn-lt"/>
              <a:ea typeface="+mn-ea"/>
              <a:cs typeface="+mn-cs"/>
            </a:rPr>
            <a:t>zákona</a:t>
          </a:r>
          <a:r>
            <a:rPr lang="cs-CZ" sz="1000" b="1" i="0">
              <a:latin typeface="+mn-lt"/>
              <a:ea typeface="+mn-ea"/>
              <a:cs typeface="+mn-cs"/>
            </a:rPr>
            <a:t>)</a:t>
          </a:r>
          <a:endParaRPr lang="cs-CZ" sz="800" b="1" i="0" strike="noStrike">
            <a:solidFill>
              <a:srgbClr val="000000"/>
            </a:solidFill>
            <a:latin typeface="Arial"/>
            <a:cs typeface="Arial"/>
          </a:endParaRPr>
        </a:p>
        <a:p>
          <a:pPr algn="l" rtl="0">
            <a:defRPr sz="1000"/>
          </a:pPr>
          <a:endParaRPr lang="cs-CZ" sz="600" b="1" i="0" strike="noStrike">
            <a:solidFill>
              <a:srgbClr val="000000"/>
            </a:solidFill>
            <a:latin typeface="Arial"/>
            <a:cs typeface="Arial"/>
          </a:endParaRPr>
        </a:p>
        <a:p>
          <a:pPr algn="l" rtl="0">
            <a:defRPr sz="1000"/>
          </a:pPr>
          <a:r>
            <a:rPr lang="cs-CZ" sz="1000" b="1" i="0">
              <a:latin typeface="+mn-lt"/>
              <a:ea typeface="+mn-ea"/>
              <a:cs typeface="+mn-cs"/>
            </a:rPr>
            <a:t>1. Výpočet dílčích základů daně z příjmů z nájmu (§ 9 zákona)</a:t>
          </a:r>
          <a:endParaRPr lang="cs-CZ" sz="1000" b="1" i="0" strike="noStrike">
            <a:solidFill>
              <a:srgbClr val="000000"/>
            </a:solidFill>
            <a:latin typeface="Arial"/>
            <a:cs typeface="Arial"/>
          </a:endParaRPr>
        </a:p>
        <a:p>
          <a:pPr algn="l" rtl="0">
            <a:defRPr sz="1000"/>
          </a:pPr>
          <a:r>
            <a:rPr lang="cs-CZ" sz="900" b="0" i="0" strike="noStrike">
              <a:solidFill>
                <a:srgbClr val="000000"/>
              </a:solidFill>
              <a:latin typeface="Arial"/>
              <a:cs typeface="Arial"/>
            </a:rPr>
            <a:t>Příjmy plynoucí ze zdrojů na území České republiky a příjmy ze zdrojů v zahraničí</a:t>
          </a:r>
        </a:p>
      </xdr:txBody>
    </xdr:sp>
    <xdr:clientData/>
  </xdr:twoCellAnchor>
  <xdr:twoCellAnchor>
    <xdr:from>
      <xdr:col>1</xdr:col>
      <xdr:colOff>0</xdr:colOff>
      <xdr:row>48</xdr:row>
      <xdr:rowOff>0</xdr:rowOff>
    </xdr:from>
    <xdr:to>
      <xdr:col>33</xdr:col>
      <xdr:colOff>0</xdr:colOff>
      <xdr:row>48</xdr:row>
      <xdr:rowOff>447261</xdr:rowOff>
    </xdr:to>
    <xdr:sp macro="" textlink="">
      <xdr:nvSpPr>
        <xdr:cNvPr id="5" name="TextovéPole 4"/>
        <xdr:cNvSpPr txBox="1"/>
      </xdr:nvSpPr>
      <xdr:spPr>
        <a:xfrm>
          <a:off x="114300" y="9132818"/>
          <a:ext cx="6086475" cy="515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cs-CZ" sz="700">
              <a:latin typeface="Arial" pitchFamily="34" charset="0"/>
              <a:cs typeface="Arial" pitchFamily="34" charset="0"/>
            </a:rPr>
            <a:t>1) Označte křížkem odpovídající variantu</a:t>
          </a:r>
        </a:p>
        <a:p>
          <a:r>
            <a:rPr lang="cs-CZ" sz="700">
              <a:latin typeface="Arial" pitchFamily="34" charset="0"/>
              <a:cs typeface="Arial" pitchFamily="34" charset="0"/>
            </a:rPr>
            <a:t>2) Pokud jste uplatnil výdaje procentem z příjmů (týká se pouze zemědělské výroby), uveďte ve sloupci 5 (kód) písmeno „p“. Pokud příjmy plynou z majetku, který je ve společném jmění manželů, uveďte ve sloupci 5 (kód) písmeno „s“. Pokud příjmy plynou ze zdrojů v zahraničí, uveďte ve sloupci  5 (kód) písmeno „z“. </a:t>
          </a:r>
          <a:r>
            <a:rPr lang="cs-CZ" sz="700">
              <a:solidFill>
                <a:schemeClr val="dk1"/>
              </a:solidFill>
              <a:latin typeface="Arial" pitchFamily="34" charset="0"/>
              <a:ea typeface="+mn-ea"/>
              <a:cs typeface="Arial" pitchFamily="34" charset="0"/>
            </a:rPr>
            <a:t> Pokud je v tabulce uveden bezúplatný příjem a jedná se o nemovitou věc, uveďte ve sloupci 5 (kód) písmeno "n".</a:t>
          </a:r>
          <a:endParaRPr lang="cs-CZ" sz="7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22</xdr:col>
          <xdr:colOff>28575</xdr:colOff>
          <xdr:row>1</xdr:row>
          <xdr:rowOff>57150</xdr:rowOff>
        </xdr:from>
        <xdr:to>
          <xdr:col>33</xdr:col>
          <xdr:colOff>57150</xdr:colOff>
          <xdr:row>3</xdr:row>
          <xdr:rowOff>0</xdr:rowOff>
        </xdr:to>
        <xdr:pic>
          <xdr:nvPicPr>
            <xdr:cNvPr id="7868" name="Picture 59"/>
            <xdr:cNvPicPr>
              <a:picLocks noChangeAspect="1" noChangeArrowheads="1"/>
              <a:extLst>
                <a:ext uri="{84589F7E-364E-4C9E-8A38-B11213B215E9}">
                  <a14:cameraTool cellRange="'DAP1'!$B$9:$L$9" spid="_x0000_s7878"/>
                </a:ext>
              </a:extLst>
            </xdr:cNvPicPr>
          </xdr:nvPicPr>
          <xdr:blipFill>
            <a:blip xmlns:r="http://schemas.openxmlformats.org/officeDocument/2006/relationships" r:embed="rId1"/>
            <a:srcRect/>
            <a:stretch>
              <a:fillRect/>
            </a:stretch>
          </xdr:blipFill>
          <xdr:spPr bwMode="auto">
            <a:xfrm>
              <a:off x="4038600" y="200025"/>
              <a:ext cx="2114550" cy="228600"/>
            </a:xfrm>
            <a:prstGeom prst="rect">
              <a:avLst/>
            </a:prstGeom>
            <a:solidFill>
              <a:srgbClr val="FFFFFF" mc:Ignorable="a14" a14:legacySpreadsheetColorIndex="9"/>
            </a:solidFill>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142875</xdr:colOff>
      <xdr:row>1</xdr:row>
      <xdr:rowOff>0</xdr:rowOff>
    </xdr:from>
    <xdr:to>
      <xdr:col>32</xdr:col>
      <xdr:colOff>142875</xdr:colOff>
      <xdr:row>13</xdr:row>
      <xdr:rowOff>123825</xdr:rowOff>
    </xdr:to>
    <xdr:sp macro="" textlink="">
      <xdr:nvSpPr>
        <xdr:cNvPr id="4" name="TextovéPole 3"/>
        <xdr:cNvSpPr txBox="1"/>
      </xdr:nvSpPr>
      <xdr:spPr>
        <a:xfrm>
          <a:off x="142875" y="142875"/>
          <a:ext cx="6143625" cy="1838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cs-CZ" sz="1050" b="1" i="0" strike="noStrike">
              <a:solidFill>
                <a:srgbClr val="000000"/>
              </a:solidFill>
              <a:latin typeface="Arial" pitchFamily="34" charset="0"/>
              <a:cs typeface="Arial" pitchFamily="34" charset="0"/>
            </a:rPr>
            <a:t>PŘÍLOHA č. 3                                                      </a:t>
          </a:r>
          <a:r>
            <a:rPr lang="cs-CZ" sz="900" b="0" i="0" strike="noStrike">
              <a:solidFill>
                <a:srgbClr val="000000"/>
              </a:solidFill>
              <a:latin typeface="Arial" pitchFamily="34" charset="0"/>
              <a:cs typeface="Arial" pitchFamily="34" charset="0"/>
            </a:rPr>
            <a:t>Rodné číslo:</a:t>
          </a:r>
          <a:endParaRPr lang="cs-CZ" sz="800" b="0" i="0" strike="noStrike">
            <a:solidFill>
              <a:srgbClr val="000000"/>
            </a:solidFill>
            <a:latin typeface="Arial" pitchFamily="34" charset="0"/>
            <a:cs typeface="Arial" pitchFamily="34" charset="0"/>
          </a:endParaRPr>
        </a:p>
        <a:p>
          <a:pPr algn="l" rtl="0">
            <a:defRPr sz="1000"/>
          </a:pPr>
          <a:r>
            <a:rPr lang="cs-CZ" sz="800" b="1" i="0" strike="noStrike">
              <a:solidFill>
                <a:srgbClr val="000000"/>
              </a:solidFill>
              <a:latin typeface="Arial" pitchFamily="34" charset="0"/>
              <a:cs typeface="Arial" pitchFamily="34" charset="0"/>
            </a:rPr>
            <a:t/>
          </a:r>
          <a:br>
            <a:rPr lang="cs-CZ" sz="800" b="1" i="0" strike="noStrike">
              <a:solidFill>
                <a:srgbClr val="000000"/>
              </a:solidFill>
              <a:latin typeface="Arial" pitchFamily="34" charset="0"/>
              <a:cs typeface="Arial" pitchFamily="34" charset="0"/>
            </a:rPr>
          </a:br>
          <a:r>
            <a:rPr lang="cs-CZ" sz="800" b="1" i="0" strike="noStrike">
              <a:solidFill>
                <a:srgbClr val="000000"/>
              </a:solidFill>
              <a:latin typeface="Arial" pitchFamily="34" charset="0"/>
              <a:cs typeface="Arial" pitchFamily="34" charset="0"/>
            </a:rPr>
            <a:t>je součástí tiskopisu P Ř I Z N Á N Í k dani z příjmů fyzických osob</a:t>
          </a:r>
        </a:p>
        <a:p>
          <a:pPr algn="l" rtl="0">
            <a:defRPr sz="1000"/>
          </a:pPr>
          <a:r>
            <a:rPr lang="cs-CZ" sz="800" b="1" i="0" strike="noStrike">
              <a:solidFill>
                <a:srgbClr val="000000"/>
              </a:solidFill>
              <a:latin typeface="Arial" pitchFamily="34" charset="0"/>
              <a:cs typeface="Arial" pitchFamily="34" charset="0"/>
            </a:rPr>
            <a:t>za zdaňovací období 2019 – 25 5405 MFin 5405 vzor č. </a:t>
          </a:r>
          <a:r>
            <a:rPr lang="en-US" sz="800" b="1" i="0" strike="noStrike">
              <a:solidFill>
                <a:srgbClr val="000000"/>
              </a:solidFill>
              <a:latin typeface="Arial" pitchFamily="34" charset="0"/>
              <a:cs typeface="Arial" pitchFamily="34" charset="0"/>
            </a:rPr>
            <a:t>2</a:t>
          </a:r>
          <a:r>
            <a:rPr lang="cs-CZ" sz="800" b="1" i="0" strike="noStrike">
              <a:solidFill>
                <a:srgbClr val="000000"/>
              </a:solidFill>
              <a:latin typeface="Arial" pitchFamily="34" charset="0"/>
              <a:cs typeface="Arial" pitchFamily="34" charset="0"/>
            </a:rPr>
            <a:t>5 (dále jen „DAP“).</a:t>
          </a:r>
        </a:p>
        <a:p>
          <a:pPr algn="l" rtl="0">
            <a:defRPr sz="1000"/>
          </a:pPr>
          <a:r>
            <a:rPr lang="cs-CZ" sz="800" b="1" i="0" strike="noStrike">
              <a:solidFill>
                <a:srgbClr val="000000"/>
              </a:solidFill>
              <a:latin typeface="Arial" pitchFamily="34" charset="0"/>
              <a:cs typeface="Arial" pitchFamily="34" charset="0"/>
            </a:rPr>
            <a:t>Částky uveďte v celých Kč. Číselné hodnoty počítané v průběhu výpočtu daňové povinnosti jsou ukazateli ve smyslu ustanovení </a:t>
          </a:r>
          <a:r>
            <a:rPr lang="cs-CZ" sz="800" b="1">
              <a:solidFill>
                <a:schemeClr val="dk1"/>
              </a:solidFill>
              <a:latin typeface="Arial" pitchFamily="34" charset="0"/>
              <a:ea typeface="+mn-ea"/>
              <a:cs typeface="Arial" pitchFamily="34" charset="0"/>
            </a:rPr>
            <a:t>§ 146 zákona č. 280/2009 Sb., daňový řád, ve znění pozdějších předpisů </a:t>
          </a:r>
          <a:r>
            <a:rPr lang="cs-CZ" sz="800" b="1" i="0" strike="noStrike">
              <a:solidFill>
                <a:srgbClr val="000000"/>
              </a:solidFill>
              <a:latin typeface="Arial" pitchFamily="34" charset="0"/>
              <a:cs typeface="Arial" pitchFamily="34" charset="0"/>
            </a:rPr>
            <a:t>a jejich zaokrouhlení se provádí</a:t>
          </a:r>
        </a:p>
        <a:p>
          <a:pPr algn="l" rtl="0">
            <a:defRPr sz="1000"/>
          </a:pPr>
          <a:r>
            <a:rPr lang="cs-CZ" sz="800" b="1" i="0" strike="noStrike">
              <a:solidFill>
                <a:srgbClr val="000000"/>
              </a:solidFill>
              <a:latin typeface="Arial" pitchFamily="34" charset="0"/>
              <a:cs typeface="Arial" pitchFamily="34" charset="0"/>
            </a:rPr>
            <a:t>s přesností na dvě desetinná místa. </a:t>
          </a:r>
          <a:r>
            <a:rPr lang="cs-CZ" sz="800" b="1">
              <a:solidFill>
                <a:schemeClr val="dk1"/>
              </a:solidFill>
              <a:latin typeface="Arial" pitchFamily="34" charset="0"/>
              <a:ea typeface="+mn-ea"/>
              <a:cs typeface="Arial" pitchFamily="34" charset="0"/>
            </a:rPr>
            <a:t>Postupné zaokrouhlování ve dvou nebo více stupních je nepřípustné.</a:t>
          </a:r>
          <a:br>
            <a:rPr lang="cs-CZ" sz="800" b="1">
              <a:solidFill>
                <a:schemeClr val="dk1"/>
              </a:solidFill>
              <a:latin typeface="Arial" pitchFamily="34" charset="0"/>
              <a:ea typeface="+mn-ea"/>
              <a:cs typeface="Arial" pitchFamily="34" charset="0"/>
            </a:rPr>
          </a:br>
          <a:endParaRPr lang="cs-CZ" sz="800" b="1" i="0" strike="noStrike">
            <a:solidFill>
              <a:srgbClr val="000000"/>
            </a:solidFill>
            <a:latin typeface="Arial" pitchFamily="34" charset="0"/>
            <a:cs typeface="Arial" pitchFamily="34" charset="0"/>
          </a:endParaRPr>
        </a:p>
        <a:p>
          <a:pPr algn="l" rtl="0">
            <a:defRPr sz="1000"/>
          </a:pPr>
          <a:r>
            <a:rPr lang="cs-CZ" sz="800" b="1" i="0" strike="noStrike">
              <a:solidFill>
                <a:srgbClr val="000000"/>
              </a:solidFill>
              <a:latin typeface="Arial" pitchFamily="34" charset="0"/>
              <a:cs typeface="Arial" pitchFamily="34" charset="0"/>
            </a:rPr>
            <a:t>Výpočet daně z příjmů ze zdrojů v zahraničí (§ 38f zákona)</a:t>
          </a:r>
        </a:p>
        <a:p>
          <a:pPr algn="l" rtl="0">
            <a:defRPr sz="1000"/>
          </a:pPr>
          <a:r>
            <a:rPr lang="cs-CZ" sz="800" b="1" i="0" strike="noStrike">
              <a:solidFill>
                <a:srgbClr val="000000"/>
              </a:solidFill>
              <a:latin typeface="Arial" pitchFamily="34" charset="0"/>
              <a:cs typeface="Arial" pitchFamily="34" charset="0"/>
            </a:rPr>
            <a:t>Příjmy ze zdrojů v zahraničí – metoda zápočtu daně zaplacené v zahraničí</a:t>
          </a:r>
        </a:p>
        <a:p>
          <a:pPr algn="l" rtl="0">
            <a:defRPr sz="1000"/>
          </a:pPr>
          <a:endParaRPr lang="cs-CZ" sz="800" b="0" i="0" strike="noStrike">
            <a:solidFill>
              <a:srgbClr val="000000"/>
            </a:solidFill>
            <a:latin typeface="Arial" pitchFamily="34" charset="0"/>
            <a:cs typeface="Arial" pitchFamily="34" charset="0"/>
          </a:endParaRPr>
        </a:p>
        <a:p>
          <a:pPr algn="l" rtl="0">
            <a:defRPr sz="1000"/>
          </a:pPr>
          <a:r>
            <a:rPr lang="cs-CZ" sz="800">
              <a:solidFill>
                <a:schemeClr val="dk1"/>
              </a:solidFill>
              <a:latin typeface="Arial" pitchFamily="34" charset="0"/>
              <a:ea typeface="+mn-ea"/>
              <a:cs typeface="Arial" pitchFamily="34" charset="0"/>
            </a:rPr>
            <a:t>Podle § 38f odst. 8 zákona se metoda prostého zápočtu provádí za každý stát samostatně. Proto v případě, že Vám plynou příjmy z více států, použijte k výpočtu za každý další stát Samostatný list </a:t>
          </a:r>
          <a:r>
            <a:rPr lang="cs-CZ" sz="800" b="1">
              <a:solidFill>
                <a:schemeClr val="dk1"/>
              </a:solidFill>
              <a:latin typeface="Arial" pitchFamily="34" charset="0"/>
              <a:ea typeface="+mn-ea"/>
              <a:cs typeface="Arial" pitchFamily="34" charset="0"/>
            </a:rPr>
            <a:t>Přílohy č. 3 </a:t>
          </a:r>
          <a:r>
            <a:rPr lang="cs-CZ" sz="800">
              <a:solidFill>
                <a:schemeClr val="dk1"/>
              </a:solidFill>
              <a:latin typeface="Arial" pitchFamily="34" charset="0"/>
              <a:ea typeface="+mn-ea"/>
              <a:cs typeface="Arial" pitchFamily="34" charset="0"/>
            </a:rPr>
            <a:t>zveřejněný na webové adrese </a:t>
          </a:r>
          <a:r>
            <a:rPr lang="cs-CZ" sz="800" b="1">
              <a:solidFill>
                <a:schemeClr val="dk1"/>
              </a:solidFill>
              <a:latin typeface="Arial" pitchFamily="34" charset="0"/>
              <a:ea typeface="+mn-ea"/>
              <a:cs typeface="Arial" pitchFamily="34" charset="0"/>
            </a:rPr>
            <a:t>http://www.financnisprava.cz</a:t>
          </a:r>
          <a:r>
            <a:rPr lang="cs-CZ" sz="800">
              <a:solidFill>
                <a:schemeClr val="dk1"/>
              </a:solidFill>
              <a:latin typeface="Arial" pitchFamily="34" charset="0"/>
              <a:ea typeface="+mn-ea"/>
              <a:cs typeface="Arial" pitchFamily="34" charset="0"/>
            </a:rPr>
            <a:t>.</a:t>
          </a:r>
          <a:endParaRPr lang="cs-CZ" sz="800" b="1" i="0" strike="noStrike">
            <a:solidFill>
              <a:srgbClr val="000000"/>
            </a:solidFill>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21</xdr:col>
          <xdr:colOff>66675</xdr:colOff>
          <xdr:row>1</xdr:row>
          <xdr:rowOff>38100</xdr:rowOff>
        </xdr:from>
        <xdr:to>
          <xdr:col>32</xdr:col>
          <xdr:colOff>38100</xdr:colOff>
          <xdr:row>2</xdr:row>
          <xdr:rowOff>123825</xdr:rowOff>
        </xdr:to>
        <xdr:pic>
          <xdr:nvPicPr>
            <xdr:cNvPr id="8637" name="Picture 43"/>
            <xdr:cNvPicPr>
              <a:picLocks noChangeAspect="1" noChangeArrowheads="1"/>
              <a:extLst>
                <a:ext uri="{84589F7E-364E-4C9E-8A38-B11213B215E9}">
                  <a14:cameraTool cellRange="'DAP1'!$B$9:$L$9" spid="_x0000_s8646"/>
                </a:ext>
              </a:extLst>
            </xdr:cNvPicPr>
          </xdr:nvPicPr>
          <xdr:blipFill>
            <a:blip xmlns:r="http://schemas.openxmlformats.org/officeDocument/2006/relationships" r:embed="rId1"/>
            <a:srcRect/>
            <a:stretch>
              <a:fillRect/>
            </a:stretch>
          </xdr:blipFill>
          <xdr:spPr bwMode="auto">
            <a:xfrm>
              <a:off x="3914775" y="228600"/>
              <a:ext cx="2114550" cy="228600"/>
            </a:xfrm>
            <a:prstGeom prst="rect">
              <a:avLst/>
            </a:prstGeom>
            <a:solidFill>
              <a:srgbClr val="FFFFFF" mc:Ignorable="a14" a14:legacySpreadsheetColorIndex="9"/>
            </a:solidFill>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xdr:col>
      <xdr:colOff>47625</xdr:colOff>
      <xdr:row>9</xdr:row>
      <xdr:rowOff>133351</xdr:rowOff>
    </xdr:from>
    <xdr:to>
      <xdr:col>32</xdr:col>
      <xdr:colOff>38100</xdr:colOff>
      <xdr:row>24</xdr:row>
      <xdr:rowOff>114300</xdr:rowOff>
    </xdr:to>
    <xdr:sp macro="" textlink="">
      <xdr:nvSpPr>
        <xdr:cNvPr id="3" name="TextovéPole 2"/>
        <xdr:cNvSpPr txBox="1"/>
      </xdr:nvSpPr>
      <xdr:spPr>
        <a:xfrm>
          <a:off x="619125" y="1466851"/>
          <a:ext cx="5514975" cy="1409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cs-CZ" sz="2800" b="1" baseline="0" smtClean="0">
              <a:solidFill>
                <a:schemeClr val="dk1"/>
              </a:solidFill>
              <a:latin typeface="+mn-lt"/>
              <a:ea typeface="+mn-ea"/>
              <a:cs typeface="+mn-cs"/>
            </a:rPr>
            <a:t>S</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A</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M</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O</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S</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T</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A</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T N Ý </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L I S T</a:t>
          </a:r>
          <a:endParaRPr lang="en-US" sz="2800" b="1" baseline="0" smtClean="0">
            <a:solidFill>
              <a:schemeClr val="dk1"/>
            </a:solidFill>
            <a:latin typeface="+mn-lt"/>
            <a:ea typeface="+mn-ea"/>
            <a:cs typeface="+mn-cs"/>
          </a:endParaRPr>
        </a:p>
        <a:p>
          <a:pPr algn="ctr"/>
          <a:r>
            <a:rPr lang="cs-CZ" sz="1600" b="1" baseline="0" smtClean="0">
              <a:solidFill>
                <a:schemeClr val="dk1"/>
              </a:solidFill>
              <a:latin typeface="+mn-lt"/>
              <a:ea typeface="+mn-ea"/>
              <a:cs typeface="+mn-cs"/>
            </a:rPr>
            <a:t>k Příloze č. 3</a:t>
          </a:r>
          <a:endParaRPr lang="en-US" sz="1600" b="1" baseline="0" smtClean="0">
            <a:solidFill>
              <a:schemeClr val="dk1"/>
            </a:solidFill>
            <a:latin typeface="+mn-lt"/>
            <a:ea typeface="+mn-ea"/>
            <a:cs typeface="+mn-cs"/>
          </a:endParaRPr>
        </a:p>
        <a:p>
          <a:pPr algn="ctr"/>
          <a:r>
            <a:rPr lang="cs-CZ" sz="1600" b="1" baseline="0" smtClean="0">
              <a:solidFill>
                <a:schemeClr val="dk1"/>
              </a:solidFill>
              <a:latin typeface="+mn-lt"/>
              <a:ea typeface="+mn-ea"/>
              <a:cs typeface="+mn-cs"/>
            </a:rPr>
            <a:t>Příjmy ze zdrojů v zahraničí –</a:t>
          </a:r>
        </a:p>
        <a:p>
          <a:pPr algn="ctr"/>
          <a:r>
            <a:rPr lang="cs-CZ" sz="1600" b="1" baseline="0" smtClean="0">
              <a:solidFill>
                <a:schemeClr val="dk1"/>
              </a:solidFill>
              <a:latin typeface="+mn-lt"/>
              <a:ea typeface="+mn-ea"/>
              <a:cs typeface="+mn-cs"/>
            </a:rPr>
            <a:t>metoda prostého zápočtu daně zaplacené v zahraničí</a:t>
          </a:r>
          <a:endParaRPr lang="cs-CZ" sz="1600"/>
        </a:p>
      </xdr:txBody>
    </xdr: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J40"/>
  <sheetViews>
    <sheetView showGridLines="0" showRowColHeaders="0" tabSelected="1" zoomScaleNormal="100" workbookViewId="0"/>
  </sheetViews>
  <sheetFormatPr defaultColWidth="0" defaultRowHeight="15" zeroHeight="1" x14ac:dyDescent="0.25"/>
  <cols>
    <col min="1" max="1" width="3.42578125" customWidth="1"/>
    <col min="2" max="2" width="21.7109375" customWidth="1"/>
    <col min="3" max="10" width="9.140625" customWidth="1"/>
  </cols>
  <sheetData>
    <row r="1" spans="1:10" x14ac:dyDescent="0.25"/>
    <row r="2" spans="1:10" x14ac:dyDescent="0.25">
      <c r="E2" s="137"/>
    </row>
    <row r="3" spans="1:10" ht="92.25" customHeight="1" x14ac:dyDescent="0.25">
      <c r="A3" s="311" t="s">
        <v>454</v>
      </c>
      <c r="B3" s="312"/>
      <c r="C3" s="312"/>
      <c r="D3" s="312"/>
      <c r="E3" s="312"/>
      <c r="F3" s="312"/>
      <c r="G3" s="312"/>
      <c r="H3" s="312"/>
      <c r="I3" s="312"/>
      <c r="J3" s="312"/>
    </row>
    <row r="4" spans="1:10" x14ac:dyDescent="0.25">
      <c r="A4" s="313" t="s">
        <v>166</v>
      </c>
      <c r="B4" s="313"/>
      <c r="C4" s="313"/>
      <c r="D4" s="313"/>
      <c r="E4" s="313"/>
      <c r="F4" s="313"/>
      <c r="G4" s="313"/>
      <c r="H4" s="313"/>
      <c r="I4" s="313"/>
      <c r="J4" s="313"/>
    </row>
    <row r="5" spans="1:10" s="139" customFormat="1" ht="38.25" customHeight="1" x14ac:dyDescent="0.25">
      <c r="C5" s="310"/>
      <c r="D5" s="310"/>
      <c r="E5" s="310"/>
      <c r="F5" s="310"/>
      <c r="G5" s="310"/>
      <c r="H5" s="310"/>
      <c r="I5" s="310"/>
      <c r="J5" s="310"/>
    </row>
    <row r="6" spans="1:10" s="139" customFormat="1" ht="38.25" customHeight="1" x14ac:dyDescent="0.25">
      <c r="C6" s="138"/>
      <c r="D6" s="138"/>
      <c r="E6" s="138"/>
      <c r="F6" s="138"/>
      <c r="G6" s="138"/>
      <c r="H6" s="138"/>
      <c r="I6" s="138"/>
      <c r="J6" s="138"/>
    </row>
    <row r="7" spans="1:10" s="139" customFormat="1" ht="38.25" customHeight="1" x14ac:dyDescent="0.25">
      <c r="C7" s="138"/>
      <c r="D7" s="138"/>
      <c r="E7" s="138"/>
      <c r="F7" s="138"/>
      <c r="G7" s="138"/>
      <c r="H7" s="138"/>
      <c r="I7" s="138"/>
      <c r="J7" s="138"/>
    </row>
    <row r="8" spans="1:10" ht="38.25" customHeight="1" x14ac:dyDescent="0.25">
      <c r="C8" s="310"/>
      <c r="D8" s="310"/>
      <c r="E8" s="310"/>
      <c r="F8" s="310"/>
      <c r="G8" s="310"/>
      <c r="H8" s="310"/>
      <c r="I8" s="310"/>
      <c r="J8" s="310"/>
    </row>
    <row r="9" spans="1:10" s="137" customFormat="1" ht="69.75" customHeight="1" x14ac:dyDescent="0.25">
      <c r="A9" s="310" t="s">
        <v>437</v>
      </c>
      <c r="B9" s="310"/>
      <c r="C9" s="310"/>
      <c r="D9" s="310"/>
      <c r="E9" s="310"/>
      <c r="F9" s="310"/>
      <c r="G9" s="310"/>
      <c r="H9" s="310"/>
      <c r="I9" s="310"/>
      <c r="J9" s="310"/>
    </row>
    <row r="10" spans="1:10" ht="41.25" customHeight="1" x14ac:dyDescent="0.25">
      <c r="C10" s="309"/>
      <c r="D10" s="309"/>
      <c r="E10" s="309"/>
      <c r="F10" s="309"/>
      <c r="G10" s="309"/>
      <c r="H10" s="309"/>
      <c r="I10" s="309"/>
      <c r="J10" s="309"/>
    </row>
    <row r="11" spans="1:10" ht="41.25" customHeight="1" x14ac:dyDescent="0.25"/>
    <row r="12" spans="1:10" hidden="1" x14ac:dyDescent="0.25"/>
    <row r="13" spans="1:10" hidden="1" x14ac:dyDescent="0.25"/>
    <row r="14" spans="1:10" hidden="1" x14ac:dyDescent="0.25"/>
    <row r="15" spans="1:10" hidden="1" x14ac:dyDescent="0.25"/>
    <row r="16" spans="1:10"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sheetData>
  <sheetProtection sheet="1" objects="1" scenarios="1" selectLockedCells="1" selectUnlockedCells="1"/>
  <mergeCells count="6">
    <mergeCell ref="C10:J10"/>
    <mergeCell ref="A9:J9"/>
    <mergeCell ref="A3:J3"/>
    <mergeCell ref="A4:J4"/>
    <mergeCell ref="C5:J5"/>
    <mergeCell ref="C8:J8"/>
  </mergeCells>
  <phoneticPr fontId="12" type="noConversion"/>
  <pageMargins left="0.31496062992125984" right="0.31496062992125984" top="0.98425196850393704" bottom="0.39370078740157483" header="0.51181102362204722" footer="0.51181102362204722"/>
  <pageSetup paperSize="9" orientation="landscape"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tint="-0.499984740745262"/>
  </sheetPr>
  <dimension ref="A1:AI61"/>
  <sheetViews>
    <sheetView showGridLines="0" showRowColHeaders="0" topLeftCell="A25" workbookViewId="0">
      <selection activeCell="U32" sqref="U32:AA32"/>
    </sheetView>
  </sheetViews>
  <sheetFormatPr defaultColWidth="0" defaultRowHeight="11.25" zeroHeight="1" x14ac:dyDescent="0.2"/>
  <cols>
    <col min="1" max="1" width="1.42578125" style="140" customWidth="1"/>
    <col min="2" max="2" width="1.7109375" style="140" customWidth="1"/>
    <col min="3" max="26" width="2.85546875" style="140" customWidth="1"/>
    <col min="27" max="27" width="1.5703125" style="140" customWidth="1"/>
    <col min="28" max="33" width="2.85546875" style="140" customWidth="1"/>
    <col min="34" max="34" width="1.42578125" style="140" customWidth="1"/>
    <col min="35" max="35" width="2.85546875" style="140" customWidth="1"/>
    <col min="36" max="16384" width="0" style="140" hidden="1"/>
  </cols>
  <sheetData>
    <row r="1" spans="1:35" ht="15" customHeight="1" x14ac:dyDescent="0.2">
      <c r="A1" s="143"/>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row>
    <row r="2" spans="1:35" x14ac:dyDescent="0.2">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row>
    <row r="3" spans="1:35" x14ac:dyDescent="0.2">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row>
    <row r="4" spans="1:35" x14ac:dyDescent="0.2">
      <c r="A4" s="143"/>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763"/>
      <c r="AD4" s="764"/>
      <c r="AE4" s="765"/>
      <c r="AF4" s="143"/>
      <c r="AG4" s="143"/>
      <c r="AH4" s="143"/>
      <c r="AI4" s="143"/>
    </row>
    <row r="5" spans="1:35" x14ac:dyDescent="0.2">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1" t="s">
        <v>230</v>
      </c>
      <c r="AB5" s="143"/>
      <c r="AC5" s="766"/>
      <c r="AD5" s="767"/>
      <c r="AE5" s="768"/>
      <c r="AF5" s="143"/>
      <c r="AG5" s="143"/>
      <c r="AH5" s="143"/>
      <c r="AI5" s="143"/>
    </row>
    <row r="6" spans="1:35" x14ac:dyDescent="0.2">
      <c r="A6" s="143"/>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row>
    <row r="7" spans="1:35" x14ac:dyDescent="0.2">
      <c r="A7" s="143"/>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row>
    <row r="8" spans="1:35" x14ac:dyDescent="0.2">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row>
    <row r="9" spans="1:35" x14ac:dyDescent="0.2">
      <c r="A9" s="143"/>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row>
    <row r="10" spans="1:35" x14ac:dyDescent="0.2">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row>
    <row r="11" spans="1:35" x14ac:dyDescent="0.2">
      <c r="A11" s="143"/>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row>
    <row r="12" spans="1:35" x14ac:dyDescent="0.2">
      <c r="A12" s="143"/>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row>
    <row r="13" spans="1:35" x14ac:dyDescent="0.2">
      <c r="A13" s="143"/>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row>
    <row r="14" spans="1:35" x14ac:dyDescent="0.2">
      <c r="A14" s="143"/>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row>
    <row r="15" spans="1:35" x14ac:dyDescent="0.2">
      <c r="A15" s="143"/>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row>
    <row r="16" spans="1:35" x14ac:dyDescent="0.2">
      <c r="A16" s="143"/>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row>
    <row r="17" spans="1:35" x14ac:dyDescent="0.2">
      <c r="A17" s="143"/>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row>
    <row r="18" spans="1:35" x14ac:dyDescent="0.2">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row>
    <row r="19" spans="1:35" x14ac:dyDescent="0.2">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row>
    <row r="20" spans="1:35" x14ac:dyDescent="0.2">
      <c r="A20" s="143"/>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row>
    <row r="21" spans="1:35" x14ac:dyDescent="0.2">
      <c r="A21" s="143"/>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row>
    <row r="22" spans="1:35" x14ac:dyDescent="0.2">
      <c r="A22" s="143"/>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row>
    <row r="23" spans="1:35" x14ac:dyDescent="0.2">
      <c r="A23" s="143"/>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row>
    <row r="24" spans="1:35" x14ac:dyDescent="0.2">
      <c r="A24" s="143"/>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row>
    <row r="25" spans="1:35" x14ac:dyDescent="0.2">
      <c r="A25" s="143"/>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row>
    <row r="26" spans="1:35" x14ac:dyDescent="0.2">
      <c r="A26" s="143"/>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row>
    <row r="27" spans="1:35" x14ac:dyDescent="0.2">
      <c r="A27" s="143"/>
      <c r="B27" s="143"/>
      <c r="C27" s="143"/>
      <c r="D27" s="143"/>
      <c r="E27" s="143"/>
      <c r="F27" s="763"/>
      <c r="G27" s="764"/>
      <c r="H27" s="765"/>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row>
    <row r="28" spans="1:35" x14ac:dyDescent="0.2">
      <c r="A28" s="143"/>
      <c r="B28" s="143"/>
      <c r="C28" s="143" t="s">
        <v>231</v>
      </c>
      <c r="D28" s="143"/>
      <c r="E28" s="143"/>
      <c r="F28" s="766"/>
      <c r="G28" s="767"/>
      <c r="H28" s="768"/>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row>
    <row r="29" spans="1:35" x14ac:dyDescent="0.2">
      <c r="A29" s="143"/>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row>
    <row r="30" spans="1:35" ht="15" customHeight="1" x14ac:dyDescent="0.2">
      <c r="A30" s="143"/>
      <c r="B30" s="143"/>
      <c r="C30" s="754"/>
      <c r="D30" s="755"/>
      <c r="E30" s="755"/>
      <c r="F30" s="755"/>
      <c r="G30" s="755"/>
      <c r="H30" s="755"/>
      <c r="I30" s="755"/>
      <c r="J30" s="755"/>
      <c r="K30" s="755"/>
      <c r="L30" s="755"/>
      <c r="M30" s="755"/>
      <c r="N30" s="755"/>
      <c r="O30" s="755"/>
      <c r="P30" s="755"/>
      <c r="Q30" s="755"/>
      <c r="R30" s="755"/>
      <c r="S30" s="755"/>
      <c r="T30" s="756"/>
      <c r="U30" s="691" t="s">
        <v>58</v>
      </c>
      <c r="V30" s="692"/>
      <c r="W30" s="692"/>
      <c r="X30" s="692"/>
      <c r="Y30" s="692"/>
      <c r="Z30" s="692"/>
      <c r="AA30" s="692"/>
      <c r="AB30" s="691" t="s">
        <v>59</v>
      </c>
      <c r="AC30" s="692"/>
      <c r="AD30" s="692"/>
      <c r="AE30" s="692"/>
      <c r="AF30" s="692"/>
      <c r="AG30" s="692"/>
      <c r="AH30" s="693"/>
      <c r="AI30" s="143"/>
    </row>
    <row r="31" spans="1:35" x14ac:dyDescent="0.2">
      <c r="A31" s="143"/>
      <c r="B31" s="143"/>
      <c r="C31" s="757"/>
      <c r="D31" s="758"/>
      <c r="E31" s="758"/>
      <c r="F31" s="758"/>
      <c r="G31" s="758"/>
      <c r="H31" s="758"/>
      <c r="I31" s="758"/>
      <c r="J31" s="758"/>
      <c r="K31" s="758"/>
      <c r="L31" s="758"/>
      <c r="M31" s="758"/>
      <c r="N31" s="758"/>
      <c r="O31" s="758"/>
      <c r="P31" s="758"/>
      <c r="Q31" s="758"/>
      <c r="R31" s="758"/>
      <c r="S31" s="758"/>
      <c r="T31" s="759"/>
      <c r="U31" s="688"/>
      <c r="V31" s="689"/>
      <c r="W31" s="689"/>
      <c r="X31" s="689"/>
      <c r="Y31" s="689"/>
      <c r="Z31" s="689"/>
      <c r="AA31" s="689"/>
      <c r="AB31" s="688"/>
      <c r="AC31" s="689"/>
      <c r="AD31" s="689"/>
      <c r="AE31" s="689"/>
      <c r="AF31" s="689"/>
      <c r="AG31" s="689"/>
      <c r="AH31" s="690"/>
      <c r="AI31" s="143"/>
    </row>
    <row r="32" spans="1:35" s="141" customFormat="1" ht="30.75" customHeight="1" x14ac:dyDescent="0.25">
      <c r="A32" s="165"/>
      <c r="B32" s="165"/>
      <c r="C32" s="707">
        <v>321</v>
      </c>
      <c r="D32" s="707"/>
      <c r="E32" s="744" t="s">
        <v>233</v>
      </c>
      <c r="F32" s="744"/>
      <c r="G32" s="744"/>
      <c r="H32" s="744"/>
      <c r="I32" s="744"/>
      <c r="J32" s="744"/>
      <c r="K32" s="744"/>
      <c r="L32" s="744"/>
      <c r="M32" s="744"/>
      <c r="N32" s="744"/>
      <c r="O32" s="744"/>
      <c r="P32" s="744"/>
      <c r="Q32" s="744"/>
      <c r="R32" s="744"/>
      <c r="S32" s="744"/>
      <c r="T32" s="744"/>
      <c r="U32" s="718"/>
      <c r="V32" s="718"/>
      <c r="W32" s="718"/>
      <c r="X32" s="718"/>
      <c r="Y32" s="718"/>
      <c r="Z32" s="718"/>
      <c r="AA32" s="718"/>
      <c r="AB32" s="723"/>
      <c r="AC32" s="744"/>
      <c r="AD32" s="744"/>
      <c r="AE32" s="744"/>
      <c r="AF32" s="744"/>
      <c r="AG32" s="744"/>
      <c r="AH32" s="744"/>
      <c r="AI32" s="165"/>
    </row>
    <row r="33" spans="1:35" s="141" customFormat="1" ht="30.75" customHeight="1" x14ac:dyDescent="0.25">
      <c r="A33" s="165"/>
      <c r="B33" s="165"/>
      <c r="C33" s="707">
        <v>322</v>
      </c>
      <c r="D33" s="707"/>
      <c r="E33" s="744" t="s">
        <v>186</v>
      </c>
      <c r="F33" s="744"/>
      <c r="G33" s="744"/>
      <c r="H33" s="744"/>
      <c r="I33" s="744"/>
      <c r="J33" s="744"/>
      <c r="K33" s="744"/>
      <c r="L33" s="744"/>
      <c r="M33" s="744"/>
      <c r="N33" s="744"/>
      <c r="O33" s="744"/>
      <c r="P33" s="744"/>
      <c r="Q33" s="744"/>
      <c r="R33" s="744"/>
      <c r="S33" s="744"/>
      <c r="T33" s="744"/>
      <c r="U33" s="718"/>
      <c r="V33" s="718"/>
      <c r="W33" s="718"/>
      <c r="X33" s="718"/>
      <c r="Y33" s="718"/>
      <c r="Z33" s="718"/>
      <c r="AA33" s="718"/>
      <c r="AB33" s="723"/>
      <c r="AC33" s="744"/>
      <c r="AD33" s="744"/>
      <c r="AE33" s="744"/>
      <c r="AF33" s="744"/>
      <c r="AG33" s="744"/>
      <c r="AH33" s="744"/>
      <c r="AI33" s="165"/>
    </row>
    <row r="34" spans="1:35" s="141" customFormat="1" ht="30.75" customHeight="1" x14ac:dyDescent="0.25">
      <c r="A34" s="165"/>
      <c r="B34" s="165"/>
      <c r="C34" s="707">
        <v>323</v>
      </c>
      <c r="D34" s="707"/>
      <c r="E34" s="744" t="s">
        <v>234</v>
      </c>
      <c r="F34" s="744"/>
      <c r="G34" s="744"/>
      <c r="H34" s="744"/>
      <c r="I34" s="744"/>
      <c r="J34" s="744"/>
      <c r="K34" s="744"/>
      <c r="L34" s="744"/>
      <c r="M34" s="744"/>
      <c r="N34" s="744"/>
      <c r="O34" s="744"/>
      <c r="P34" s="744"/>
      <c r="Q34" s="744"/>
      <c r="R34" s="744"/>
      <c r="S34" s="744"/>
      <c r="T34" s="744"/>
      <c r="U34" s="718"/>
      <c r="V34" s="718"/>
      <c r="W34" s="718"/>
      <c r="X34" s="718"/>
      <c r="Y34" s="718"/>
      <c r="Z34" s="718"/>
      <c r="AA34" s="718"/>
      <c r="AB34" s="723"/>
      <c r="AC34" s="744"/>
      <c r="AD34" s="744"/>
      <c r="AE34" s="744"/>
      <c r="AF34" s="744"/>
      <c r="AG34" s="744"/>
      <c r="AH34" s="744"/>
      <c r="AI34" s="165"/>
    </row>
    <row r="35" spans="1:35" s="141" customFormat="1" ht="30.75" customHeight="1" x14ac:dyDescent="0.25">
      <c r="A35" s="165"/>
      <c r="B35" s="165"/>
      <c r="C35" s="654">
        <v>324</v>
      </c>
      <c r="D35" s="660"/>
      <c r="E35" s="748" t="s">
        <v>337</v>
      </c>
      <c r="F35" s="744"/>
      <c r="G35" s="744"/>
      <c r="H35" s="744"/>
      <c r="I35" s="744"/>
      <c r="J35" s="744"/>
      <c r="K35" s="744"/>
      <c r="L35" s="744"/>
      <c r="M35" s="744"/>
      <c r="N35" s="744"/>
      <c r="O35" s="744"/>
      <c r="P35" s="744"/>
      <c r="Q35" s="744"/>
      <c r="R35" s="744"/>
      <c r="S35" s="744"/>
      <c r="T35" s="744"/>
      <c r="U35" s="761">
        <f>IF(IF(IF('DAP2'!E27=0,0,(U32-U33)/'DAP2'!E27)&lt;0,0,IF('DAP2'!E27=0,0,(U32-U33)/'DAP2'!E27))&gt;1,1,IF(IF('DAP2'!E27=0,0,(U32-U33)/'DAP2'!E27)&lt;0,0,IF('DAP2'!E27=0,0,(U32-U33)/'DAP2'!E27)))</f>
        <v>0</v>
      </c>
      <c r="V35" s="761"/>
      <c r="W35" s="761"/>
      <c r="X35" s="761"/>
      <c r="Y35" s="761"/>
      <c r="Z35" s="761"/>
      <c r="AA35" s="761"/>
      <c r="AB35" s="723"/>
      <c r="AC35" s="744"/>
      <c r="AD35" s="744"/>
      <c r="AE35" s="744"/>
      <c r="AF35" s="744"/>
      <c r="AG35" s="744"/>
      <c r="AH35" s="744"/>
      <c r="AI35" s="165"/>
    </row>
    <row r="36" spans="1:35" s="141" customFormat="1" ht="30.75" customHeight="1" x14ac:dyDescent="0.25">
      <c r="A36" s="165"/>
      <c r="B36" s="165"/>
      <c r="C36" s="707">
        <v>325</v>
      </c>
      <c r="D36" s="707"/>
      <c r="E36" s="723" t="s">
        <v>235</v>
      </c>
      <c r="F36" s="744"/>
      <c r="G36" s="744"/>
      <c r="H36" s="744"/>
      <c r="I36" s="744"/>
      <c r="J36" s="744"/>
      <c r="K36" s="744"/>
      <c r="L36" s="744"/>
      <c r="M36" s="744"/>
      <c r="N36" s="744"/>
      <c r="O36" s="744"/>
      <c r="P36" s="744"/>
      <c r="Q36" s="744"/>
      <c r="R36" s="744"/>
      <c r="S36" s="744"/>
      <c r="T36" s="744"/>
      <c r="U36" s="762">
        <f>ROUND('DAP2'!E51*U35,0)</f>
        <v>0</v>
      </c>
      <c r="V36" s="762"/>
      <c r="W36" s="762"/>
      <c r="X36" s="762"/>
      <c r="Y36" s="762"/>
      <c r="Z36" s="762"/>
      <c r="AA36" s="762"/>
      <c r="AB36" s="723"/>
      <c r="AC36" s="744"/>
      <c r="AD36" s="744"/>
      <c r="AE36" s="744"/>
      <c r="AF36" s="744"/>
      <c r="AG36" s="744"/>
      <c r="AH36" s="744"/>
      <c r="AI36" s="165"/>
    </row>
    <row r="37" spans="1:35" s="141" customFormat="1" ht="30.75" customHeight="1" thickBot="1" x14ac:dyDescent="0.3">
      <c r="A37" s="165"/>
      <c r="B37" s="165"/>
      <c r="C37" s="749">
        <v>326</v>
      </c>
      <c r="D37" s="749"/>
      <c r="E37" s="746" t="s">
        <v>236</v>
      </c>
      <c r="F37" s="747"/>
      <c r="G37" s="747"/>
      <c r="H37" s="747"/>
      <c r="I37" s="747"/>
      <c r="J37" s="747"/>
      <c r="K37" s="747"/>
      <c r="L37" s="747"/>
      <c r="M37" s="747"/>
      <c r="N37" s="747"/>
      <c r="O37" s="747"/>
      <c r="P37" s="747"/>
      <c r="Q37" s="747"/>
      <c r="R37" s="747"/>
      <c r="S37" s="747"/>
      <c r="T37" s="747"/>
      <c r="U37" s="769">
        <f>MIN(U34,U36)</f>
        <v>0</v>
      </c>
      <c r="V37" s="769"/>
      <c r="W37" s="769"/>
      <c r="X37" s="769"/>
      <c r="Y37" s="769"/>
      <c r="Z37" s="769"/>
      <c r="AA37" s="769"/>
      <c r="AB37" s="746"/>
      <c r="AC37" s="747"/>
      <c r="AD37" s="747"/>
      <c r="AE37" s="747"/>
      <c r="AF37" s="747"/>
      <c r="AG37" s="747"/>
      <c r="AH37" s="747"/>
      <c r="AI37" s="165"/>
    </row>
    <row r="38" spans="1:35" s="141" customFormat="1" ht="30.75" customHeight="1" thickBot="1" x14ac:dyDescent="0.3">
      <c r="A38" s="165"/>
      <c r="B38" s="165"/>
      <c r="C38" s="736">
        <v>327</v>
      </c>
      <c r="D38" s="737"/>
      <c r="E38" s="738" t="s">
        <v>237</v>
      </c>
      <c r="F38" s="739"/>
      <c r="G38" s="739"/>
      <c r="H38" s="739"/>
      <c r="I38" s="739"/>
      <c r="J38" s="739"/>
      <c r="K38" s="739"/>
      <c r="L38" s="739"/>
      <c r="M38" s="739"/>
      <c r="N38" s="739"/>
      <c r="O38" s="739"/>
      <c r="P38" s="739"/>
      <c r="Q38" s="739"/>
      <c r="R38" s="739"/>
      <c r="S38" s="739"/>
      <c r="T38" s="739"/>
      <c r="U38" s="760">
        <f>IF((U34-U37)&gt;0,U34-U37,0)</f>
        <v>0</v>
      </c>
      <c r="V38" s="760"/>
      <c r="W38" s="760"/>
      <c r="X38" s="760"/>
      <c r="Y38" s="760"/>
      <c r="Z38" s="760"/>
      <c r="AA38" s="760"/>
      <c r="AB38" s="738"/>
      <c r="AC38" s="739"/>
      <c r="AD38" s="739"/>
      <c r="AE38" s="739"/>
      <c r="AF38" s="739"/>
      <c r="AG38" s="739"/>
      <c r="AH38" s="741"/>
      <c r="AI38" s="165"/>
    </row>
    <row r="39" spans="1:35" x14ac:dyDescent="0.2">
      <c r="A39" s="143"/>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row>
    <row r="40" spans="1:35" x14ac:dyDescent="0.2">
      <c r="A40" s="143"/>
      <c r="B40" s="143"/>
      <c r="C40" s="143" t="s">
        <v>238</v>
      </c>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row>
    <row r="41" spans="1:35" x14ac:dyDescent="0.2">
      <c r="A41" s="143"/>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row>
    <row r="42" spans="1:35" x14ac:dyDescent="0.2">
      <c r="A42" s="143"/>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row>
    <row r="43" spans="1:35" x14ac:dyDescent="0.2">
      <c r="A43" s="143"/>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row>
    <row r="44" spans="1:35" x14ac:dyDescent="0.2">
      <c r="A44" s="143"/>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row>
    <row r="45" spans="1:35" x14ac:dyDescent="0.2">
      <c r="A45" s="143"/>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row>
    <row r="46" spans="1:35" x14ac:dyDescent="0.2">
      <c r="A46" s="143"/>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row>
    <row r="47" spans="1:35" x14ac:dyDescent="0.2">
      <c r="A47" s="143"/>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row>
    <row r="48" spans="1:35" x14ac:dyDescent="0.2">
      <c r="A48" s="143"/>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row>
    <row r="49" spans="1:35" x14ac:dyDescent="0.2">
      <c r="A49" s="143"/>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row>
    <row r="50" spans="1:35" x14ac:dyDescent="0.2">
      <c r="A50" s="143"/>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row>
    <row r="51" spans="1:35" x14ac:dyDescent="0.2">
      <c r="A51" s="143"/>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row>
    <row r="52" spans="1:35" x14ac:dyDescent="0.2">
      <c r="A52" s="143"/>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row>
    <row r="53" spans="1:35" x14ac:dyDescent="0.2">
      <c r="A53" s="143"/>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row>
    <row r="54" spans="1:35" x14ac:dyDescent="0.2">
      <c r="A54" s="143"/>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row>
    <row r="55" spans="1:35" x14ac:dyDescent="0.2">
      <c r="A55" s="143"/>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row>
    <row r="56" spans="1:35" x14ac:dyDescent="0.2">
      <c r="A56" s="143"/>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row>
    <row r="57" spans="1:35" x14ac:dyDescent="0.2">
      <c r="A57" s="143"/>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row>
    <row r="58" spans="1:35" x14ac:dyDescent="0.2">
      <c r="A58" s="143"/>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row>
    <row r="59" spans="1:35" x14ac:dyDescent="0.2">
      <c r="A59" s="143"/>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row>
    <row r="60" spans="1:35" x14ac:dyDescent="0.2">
      <c r="A60" s="143"/>
      <c r="B60" s="11" t="s">
        <v>443</v>
      </c>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row>
    <row r="61" spans="1:35" x14ac:dyDescent="0.2">
      <c r="A61" s="143"/>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row>
  </sheetData>
  <sheetProtection sheet="1" objects="1" scenarios="1" selectLockedCells="1"/>
  <mergeCells count="33">
    <mergeCell ref="U37:AA37"/>
    <mergeCell ref="C38:D38"/>
    <mergeCell ref="E37:T37"/>
    <mergeCell ref="E38:T38"/>
    <mergeCell ref="AB37:AH37"/>
    <mergeCell ref="AC4:AE5"/>
    <mergeCell ref="F27:H28"/>
    <mergeCell ref="E34:T34"/>
    <mergeCell ref="E33:T33"/>
    <mergeCell ref="E32:T32"/>
    <mergeCell ref="U32:AA32"/>
    <mergeCell ref="AB32:AH32"/>
    <mergeCell ref="U33:AA33"/>
    <mergeCell ref="C30:T31"/>
    <mergeCell ref="C32:D32"/>
    <mergeCell ref="U30:AA31"/>
    <mergeCell ref="AB30:AH31"/>
    <mergeCell ref="AB36:AH36"/>
    <mergeCell ref="AB35:AH35"/>
    <mergeCell ref="U38:AA38"/>
    <mergeCell ref="C33:D33"/>
    <mergeCell ref="C34:D34"/>
    <mergeCell ref="C35:D35"/>
    <mergeCell ref="AB33:AH33"/>
    <mergeCell ref="E35:T35"/>
    <mergeCell ref="AB34:AH34"/>
    <mergeCell ref="C37:D37"/>
    <mergeCell ref="E36:T36"/>
    <mergeCell ref="C36:D36"/>
    <mergeCell ref="U34:AA34"/>
    <mergeCell ref="U35:AA35"/>
    <mergeCell ref="U36:AA36"/>
    <mergeCell ref="AB38:AH38"/>
  </mergeCells>
  <phoneticPr fontId="12" type="noConversion"/>
  <pageMargins left="0.19685039370078741" right="0.19685039370078741" top="0.19685039370078741" bottom="0.19685039370078741" header="0.19685039370078741" footer="0.19685039370078741"/>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2">
    <tabColor theme="0"/>
  </sheetPr>
  <dimension ref="B1:AG60"/>
  <sheetViews>
    <sheetView showGridLines="0" showRowColHeaders="0" workbookViewId="0">
      <selection activeCell="D26" sqref="D26:I26"/>
    </sheetView>
  </sheetViews>
  <sheetFormatPr defaultColWidth="0" defaultRowHeight="11.25" zeroHeight="1" x14ac:dyDescent="0.25"/>
  <cols>
    <col min="1" max="2" width="2.85546875" style="193" customWidth="1"/>
    <col min="3" max="3" width="3.140625" style="193" customWidth="1"/>
    <col min="4" max="8" width="2.85546875" style="193" customWidth="1"/>
    <col min="9" max="9" width="2.28515625" style="193" customWidth="1"/>
    <col min="10" max="14" width="2.85546875" style="193" customWidth="1"/>
    <col min="15" max="15" width="2.140625" style="193" customWidth="1"/>
    <col min="16" max="20" width="2.85546875" style="193" customWidth="1"/>
    <col min="21" max="21" width="2.140625" style="193" customWidth="1"/>
    <col min="22" max="26" width="2.85546875" style="193" customWidth="1"/>
    <col min="27" max="27" width="2" style="193" customWidth="1"/>
    <col min="28" max="29" width="2.85546875" style="193" customWidth="1"/>
    <col min="30" max="30" width="2" style="193" customWidth="1"/>
    <col min="31" max="35" width="2.85546875" style="193" customWidth="1"/>
    <col min="36" max="16384" width="0" style="193" hidden="1"/>
  </cols>
  <sheetData>
    <row r="1" spans="23:23" x14ac:dyDescent="0.25"/>
    <row r="2" spans="23:23" x14ac:dyDescent="0.25"/>
    <row r="3" spans="23:23" x14ac:dyDescent="0.25">
      <c r="W3" s="191" t="s">
        <v>189</v>
      </c>
    </row>
    <row r="4" spans="23:23" x14ac:dyDescent="0.25"/>
    <row r="5" spans="23:23" x14ac:dyDescent="0.25"/>
    <row r="6" spans="23:23" x14ac:dyDescent="0.25"/>
    <row r="7" spans="23:23" x14ac:dyDescent="0.25"/>
    <row r="8" spans="23:23" x14ac:dyDescent="0.25"/>
    <row r="9" spans="23:23" x14ac:dyDescent="0.25"/>
    <row r="10" spans="23:23" x14ac:dyDescent="0.25"/>
    <row r="11" spans="23:23" x14ac:dyDescent="0.25"/>
    <row r="12" spans="23:23" x14ac:dyDescent="0.25"/>
    <row r="13" spans="23:23" x14ac:dyDescent="0.25"/>
    <row r="14" spans="23:23" x14ac:dyDescent="0.25"/>
    <row r="15" spans="23:23" x14ac:dyDescent="0.25"/>
    <row r="16" spans="23:23" x14ac:dyDescent="0.25"/>
    <row r="17" spans="2:33" x14ac:dyDescent="0.25"/>
    <row r="18" spans="2:33" x14ac:dyDescent="0.25"/>
    <row r="19" spans="2:33" x14ac:dyDescent="0.25"/>
    <row r="20" spans="2:33" x14ac:dyDescent="0.25">
      <c r="B20" s="794" t="s">
        <v>262</v>
      </c>
      <c r="C20" s="794"/>
      <c r="D20" s="771" t="s">
        <v>269</v>
      </c>
      <c r="E20" s="771"/>
      <c r="F20" s="771"/>
      <c r="G20" s="771"/>
      <c r="H20" s="771"/>
      <c r="I20" s="771"/>
      <c r="J20" s="771" t="s">
        <v>270</v>
      </c>
      <c r="K20" s="771"/>
      <c r="L20" s="771"/>
      <c r="M20" s="771"/>
      <c r="N20" s="771"/>
      <c r="O20" s="771"/>
      <c r="P20" s="771" t="s">
        <v>271</v>
      </c>
      <c r="Q20" s="771"/>
      <c r="R20" s="771"/>
      <c r="S20" s="771"/>
      <c r="T20" s="771"/>
      <c r="U20" s="771"/>
      <c r="V20" s="771" t="s">
        <v>272</v>
      </c>
      <c r="W20" s="771"/>
      <c r="X20" s="771"/>
      <c r="Y20" s="771"/>
      <c r="Z20" s="771"/>
      <c r="AA20" s="771"/>
      <c r="AB20" s="771" t="s">
        <v>273</v>
      </c>
      <c r="AC20" s="771"/>
      <c r="AD20" s="771"/>
      <c r="AE20" s="771"/>
      <c r="AF20" s="771"/>
      <c r="AG20" s="771"/>
    </row>
    <row r="21" spans="2:33" ht="10.5" customHeight="1" x14ac:dyDescent="0.25">
      <c r="B21" s="779" t="s">
        <v>263</v>
      </c>
      <c r="C21" s="780"/>
      <c r="D21" s="787" t="s">
        <v>274</v>
      </c>
      <c r="E21" s="788"/>
      <c r="F21" s="788"/>
      <c r="G21" s="788"/>
      <c r="H21" s="788"/>
      <c r="I21" s="789"/>
      <c r="J21" s="787" t="s">
        <v>275</v>
      </c>
      <c r="K21" s="792"/>
      <c r="L21" s="792"/>
      <c r="M21" s="792"/>
      <c r="N21" s="792"/>
      <c r="O21" s="793"/>
      <c r="P21" s="787" t="s">
        <v>276</v>
      </c>
      <c r="Q21" s="792"/>
      <c r="R21" s="792"/>
      <c r="S21" s="792"/>
      <c r="T21" s="792"/>
      <c r="U21" s="793"/>
      <c r="V21" s="787" t="s">
        <v>276</v>
      </c>
      <c r="W21" s="792"/>
      <c r="X21" s="792"/>
      <c r="Y21" s="792"/>
      <c r="Z21" s="792"/>
      <c r="AA21" s="793"/>
      <c r="AB21" s="787" t="s">
        <v>277</v>
      </c>
      <c r="AC21" s="792"/>
      <c r="AD21" s="792"/>
      <c r="AE21" s="792"/>
      <c r="AF21" s="792"/>
      <c r="AG21" s="793"/>
    </row>
    <row r="22" spans="2:33" ht="10.5" customHeight="1" x14ac:dyDescent="0.25">
      <c r="B22" s="781"/>
      <c r="C22" s="782"/>
      <c r="D22" s="777" t="s">
        <v>278</v>
      </c>
      <c r="E22" s="778"/>
      <c r="F22" s="778"/>
      <c r="G22" s="778"/>
      <c r="H22" s="778"/>
      <c r="I22" s="778"/>
      <c r="J22" s="777" t="s">
        <v>279</v>
      </c>
      <c r="K22" s="778"/>
      <c r="L22" s="778"/>
      <c r="M22" s="778"/>
      <c r="N22" s="778"/>
      <c r="O22" s="791"/>
      <c r="P22" s="777" t="s">
        <v>280</v>
      </c>
      <c r="Q22" s="778"/>
      <c r="R22" s="778"/>
      <c r="S22" s="778"/>
      <c r="T22" s="778"/>
      <c r="U22" s="791"/>
      <c r="V22" s="777" t="s">
        <v>281</v>
      </c>
      <c r="W22" s="778"/>
      <c r="X22" s="778"/>
      <c r="Y22" s="778"/>
      <c r="Z22" s="778"/>
      <c r="AA22" s="791"/>
      <c r="AB22" s="777" t="s">
        <v>282</v>
      </c>
      <c r="AC22" s="778"/>
      <c r="AD22" s="778"/>
      <c r="AE22" s="778"/>
      <c r="AF22" s="778"/>
      <c r="AG22" s="791"/>
    </row>
    <row r="23" spans="2:33" ht="10.5" customHeight="1" x14ac:dyDescent="0.25">
      <c r="B23" s="781"/>
      <c r="C23" s="782"/>
      <c r="D23" s="777" t="s">
        <v>283</v>
      </c>
      <c r="E23" s="778"/>
      <c r="F23" s="778"/>
      <c r="G23" s="778"/>
      <c r="H23" s="778"/>
      <c r="I23" s="778"/>
      <c r="J23" s="777" t="s">
        <v>284</v>
      </c>
      <c r="K23" s="778"/>
      <c r="L23" s="778"/>
      <c r="M23" s="778"/>
      <c r="N23" s="778"/>
      <c r="O23" s="791"/>
      <c r="P23" s="777" t="s">
        <v>285</v>
      </c>
      <c r="Q23" s="778"/>
      <c r="R23" s="778"/>
      <c r="S23" s="778"/>
      <c r="T23" s="778"/>
      <c r="U23" s="791"/>
      <c r="V23" s="777" t="s">
        <v>286</v>
      </c>
      <c r="W23" s="778"/>
      <c r="X23" s="778"/>
      <c r="Y23" s="778"/>
      <c r="Z23" s="778"/>
      <c r="AA23" s="791"/>
      <c r="AB23" s="777" t="s">
        <v>287</v>
      </c>
      <c r="AC23" s="778"/>
      <c r="AD23" s="778"/>
      <c r="AE23" s="778"/>
      <c r="AF23" s="778"/>
      <c r="AG23" s="791"/>
    </row>
    <row r="24" spans="2:33" ht="10.5" customHeight="1" x14ac:dyDescent="0.25">
      <c r="B24" s="781"/>
      <c r="C24" s="782"/>
      <c r="D24" s="777" t="s">
        <v>17</v>
      </c>
      <c r="E24" s="778"/>
      <c r="F24" s="778"/>
      <c r="G24" s="778" t="s">
        <v>17</v>
      </c>
      <c r="H24" s="778"/>
      <c r="I24" s="778"/>
      <c r="J24" s="777" t="s">
        <v>288</v>
      </c>
      <c r="K24" s="778"/>
      <c r="L24" s="778"/>
      <c r="M24" s="778"/>
      <c r="N24" s="778"/>
      <c r="O24" s="791"/>
      <c r="P24" s="777" t="s">
        <v>289</v>
      </c>
      <c r="Q24" s="778"/>
      <c r="R24" s="778"/>
      <c r="S24" s="778"/>
      <c r="T24" s="778"/>
      <c r="U24" s="791"/>
      <c r="V24" s="777"/>
      <c r="W24" s="778"/>
      <c r="X24" s="778"/>
      <c r="Y24" s="778"/>
      <c r="Z24" s="778"/>
      <c r="AA24" s="791"/>
      <c r="AB24" s="777" t="s">
        <v>289</v>
      </c>
      <c r="AC24" s="778"/>
      <c r="AD24" s="778"/>
      <c r="AE24" s="778"/>
      <c r="AF24" s="778"/>
      <c r="AG24" s="791"/>
    </row>
    <row r="25" spans="2:33" ht="10.5" customHeight="1" x14ac:dyDescent="0.25">
      <c r="B25" s="783"/>
      <c r="C25" s="784"/>
      <c r="D25" s="785" t="s">
        <v>17</v>
      </c>
      <c r="E25" s="786"/>
      <c r="F25" s="786"/>
      <c r="G25" s="786" t="s">
        <v>17</v>
      </c>
      <c r="H25" s="786"/>
      <c r="I25" s="786"/>
      <c r="J25" s="785" t="s">
        <v>290</v>
      </c>
      <c r="K25" s="786"/>
      <c r="L25" s="786"/>
      <c r="M25" s="786"/>
      <c r="N25" s="786"/>
      <c r="O25" s="790"/>
      <c r="P25" s="785" t="s">
        <v>291</v>
      </c>
      <c r="Q25" s="786"/>
      <c r="R25" s="786"/>
      <c r="S25" s="786"/>
      <c r="T25" s="786"/>
      <c r="U25" s="790"/>
      <c r="V25" s="785"/>
      <c r="W25" s="786"/>
      <c r="X25" s="786"/>
      <c r="Y25" s="786"/>
      <c r="Z25" s="786"/>
      <c r="AA25" s="790"/>
      <c r="AB25" s="785" t="s">
        <v>291</v>
      </c>
      <c r="AC25" s="786"/>
      <c r="AD25" s="786"/>
      <c r="AE25" s="786"/>
      <c r="AF25" s="786"/>
      <c r="AG25" s="790"/>
    </row>
    <row r="26" spans="2:33" ht="26.25" customHeight="1" x14ac:dyDescent="0.25">
      <c r="B26" s="771" t="s">
        <v>214</v>
      </c>
      <c r="C26" s="771"/>
      <c r="D26" s="770"/>
      <c r="E26" s="770"/>
      <c r="F26" s="770"/>
      <c r="G26" s="770"/>
      <c r="H26" s="770"/>
      <c r="I26" s="770"/>
      <c r="J26" s="770"/>
      <c r="K26" s="770"/>
      <c r="L26" s="770"/>
      <c r="M26" s="770"/>
      <c r="N26" s="770"/>
      <c r="O26" s="770"/>
      <c r="P26" s="770"/>
      <c r="Q26" s="770"/>
      <c r="R26" s="770"/>
      <c r="S26" s="770"/>
      <c r="T26" s="770"/>
      <c r="U26" s="770"/>
      <c r="V26" s="770"/>
      <c r="W26" s="770"/>
      <c r="X26" s="770"/>
      <c r="Y26" s="770"/>
      <c r="Z26" s="770"/>
      <c r="AA26" s="770"/>
      <c r="AB26" s="770"/>
      <c r="AC26" s="770"/>
      <c r="AD26" s="770"/>
      <c r="AE26" s="770"/>
      <c r="AF26" s="770"/>
      <c r="AG26" s="770"/>
    </row>
    <row r="27" spans="2:33" ht="26.25" customHeight="1" x14ac:dyDescent="0.25">
      <c r="B27" s="771" t="s">
        <v>215</v>
      </c>
      <c r="C27" s="771"/>
      <c r="D27" s="770"/>
      <c r="E27" s="770"/>
      <c r="F27" s="770"/>
      <c r="G27" s="770"/>
      <c r="H27" s="770"/>
      <c r="I27" s="770"/>
      <c r="J27" s="770"/>
      <c r="K27" s="770"/>
      <c r="L27" s="770"/>
      <c r="M27" s="770"/>
      <c r="N27" s="770"/>
      <c r="O27" s="770"/>
      <c r="P27" s="770"/>
      <c r="Q27" s="770"/>
      <c r="R27" s="770"/>
      <c r="S27" s="770"/>
      <c r="T27" s="770"/>
      <c r="U27" s="770"/>
      <c r="V27" s="770"/>
      <c r="W27" s="770"/>
      <c r="X27" s="770"/>
      <c r="Y27" s="770"/>
      <c r="Z27" s="770"/>
      <c r="AA27" s="770"/>
      <c r="AB27" s="770"/>
      <c r="AC27" s="770"/>
      <c r="AD27" s="770"/>
      <c r="AE27" s="770"/>
      <c r="AF27" s="770"/>
      <c r="AG27" s="770"/>
    </row>
    <row r="28" spans="2:33" ht="26.25" customHeight="1" x14ac:dyDescent="0.25">
      <c r="B28" s="771" t="s">
        <v>216</v>
      </c>
      <c r="C28" s="771"/>
      <c r="D28" s="770"/>
      <c r="E28" s="770"/>
      <c r="F28" s="770"/>
      <c r="G28" s="770"/>
      <c r="H28" s="770"/>
      <c r="I28" s="770"/>
      <c r="J28" s="770"/>
      <c r="K28" s="770"/>
      <c r="L28" s="770"/>
      <c r="M28" s="770"/>
      <c r="N28" s="770"/>
      <c r="O28" s="770"/>
      <c r="P28" s="770"/>
      <c r="Q28" s="770"/>
      <c r="R28" s="770"/>
      <c r="S28" s="770"/>
      <c r="T28" s="770"/>
      <c r="U28" s="770"/>
      <c r="V28" s="770"/>
      <c r="W28" s="770"/>
      <c r="X28" s="770"/>
      <c r="Y28" s="770"/>
      <c r="Z28" s="770"/>
      <c r="AA28" s="770"/>
      <c r="AB28" s="770"/>
      <c r="AC28" s="770"/>
      <c r="AD28" s="770"/>
      <c r="AE28" s="770"/>
      <c r="AF28" s="770"/>
      <c r="AG28" s="770"/>
    </row>
    <row r="29" spans="2:33" ht="26.25" customHeight="1" x14ac:dyDescent="0.25">
      <c r="B29" s="771" t="s">
        <v>217</v>
      </c>
      <c r="C29" s="771"/>
      <c r="D29" s="770"/>
      <c r="E29" s="770"/>
      <c r="F29" s="770"/>
      <c r="G29" s="770"/>
      <c r="H29" s="770"/>
      <c r="I29" s="770"/>
      <c r="J29" s="770"/>
      <c r="K29" s="770"/>
      <c r="L29" s="770"/>
      <c r="M29" s="770"/>
      <c r="N29" s="770"/>
      <c r="O29" s="770"/>
      <c r="P29" s="770"/>
      <c r="Q29" s="770"/>
      <c r="R29" s="770"/>
      <c r="S29" s="770"/>
      <c r="T29" s="770"/>
      <c r="U29" s="770"/>
      <c r="V29" s="770"/>
      <c r="W29" s="770"/>
      <c r="X29" s="770"/>
      <c r="Y29" s="770"/>
      <c r="Z29" s="770"/>
      <c r="AA29" s="770"/>
      <c r="AB29" s="770"/>
      <c r="AC29" s="770"/>
      <c r="AD29" s="770"/>
      <c r="AE29" s="770"/>
      <c r="AF29" s="770"/>
      <c r="AG29" s="770"/>
    </row>
    <row r="30" spans="2:33" ht="26.25" customHeight="1" x14ac:dyDescent="0.25">
      <c r="B30" s="771" t="s">
        <v>264</v>
      </c>
      <c r="C30" s="771"/>
      <c r="D30" s="770"/>
      <c r="E30" s="770"/>
      <c r="F30" s="770"/>
      <c r="G30" s="770"/>
      <c r="H30" s="770"/>
      <c r="I30" s="770"/>
      <c r="J30" s="770"/>
      <c r="K30" s="770"/>
      <c r="L30" s="770"/>
      <c r="M30" s="770"/>
      <c r="N30" s="770"/>
      <c r="O30" s="770"/>
      <c r="P30" s="770"/>
      <c r="Q30" s="770"/>
      <c r="R30" s="770"/>
      <c r="S30" s="770"/>
      <c r="T30" s="770"/>
      <c r="U30" s="770"/>
      <c r="V30" s="770"/>
      <c r="W30" s="770"/>
      <c r="X30" s="770"/>
      <c r="Y30" s="770"/>
      <c r="Z30" s="770"/>
      <c r="AA30" s="770"/>
      <c r="AB30" s="770"/>
      <c r="AC30" s="770"/>
      <c r="AD30" s="770"/>
      <c r="AE30" s="770"/>
      <c r="AF30" s="770"/>
      <c r="AG30" s="770"/>
    </row>
    <row r="31" spans="2:33" ht="26.25" customHeight="1" x14ac:dyDescent="0.25">
      <c r="B31" s="771" t="s">
        <v>265</v>
      </c>
      <c r="C31" s="771"/>
      <c r="D31" s="770"/>
      <c r="E31" s="770"/>
      <c r="F31" s="770"/>
      <c r="G31" s="770"/>
      <c r="H31" s="770"/>
      <c r="I31" s="770"/>
      <c r="J31" s="770"/>
      <c r="K31" s="770"/>
      <c r="L31" s="770"/>
      <c r="M31" s="770"/>
      <c r="N31" s="770"/>
      <c r="O31" s="770"/>
      <c r="P31" s="770"/>
      <c r="Q31" s="770"/>
      <c r="R31" s="770"/>
      <c r="S31" s="770"/>
      <c r="T31" s="770"/>
      <c r="U31" s="770"/>
      <c r="V31" s="770"/>
      <c r="W31" s="770"/>
      <c r="X31" s="770"/>
      <c r="Y31" s="770"/>
      <c r="Z31" s="770"/>
      <c r="AA31" s="770"/>
      <c r="AB31" s="770"/>
      <c r="AC31" s="770"/>
      <c r="AD31" s="770"/>
      <c r="AE31" s="770"/>
      <c r="AF31" s="770"/>
      <c r="AG31" s="770"/>
    </row>
    <row r="32" spans="2:33" ht="26.25" customHeight="1" x14ac:dyDescent="0.25">
      <c r="B32" s="771" t="s">
        <v>266</v>
      </c>
      <c r="C32" s="771"/>
      <c r="D32" s="770"/>
      <c r="E32" s="770"/>
      <c r="F32" s="770"/>
      <c r="G32" s="770"/>
      <c r="H32" s="770"/>
      <c r="I32" s="770"/>
      <c r="J32" s="770"/>
      <c r="K32" s="770"/>
      <c r="L32" s="770"/>
      <c r="M32" s="770"/>
      <c r="N32" s="770"/>
      <c r="O32" s="770"/>
      <c r="P32" s="770"/>
      <c r="Q32" s="770"/>
      <c r="R32" s="770"/>
      <c r="S32" s="770"/>
      <c r="T32" s="770"/>
      <c r="U32" s="770"/>
      <c r="V32" s="770"/>
      <c r="W32" s="770"/>
      <c r="X32" s="770"/>
      <c r="Y32" s="770"/>
      <c r="Z32" s="770"/>
      <c r="AA32" s="770"/>
      <c r="AB32" s="770"/>
      <c r="AC32" s="770"/>
      <c r="AD32" s="770"/>
      <c r="AE32" s="770"/>
      <c r="AF32" s="770"/>
      <c r="AG32" s="770"/>
    </row>
    <row r="33" spans="2:33" ht="26.25" customHeight="1" x14ac:dyDescent="0.25">
      <c r="B33" s="771" t="s">
        <v>267</v>
      </c>
      <c r="C33" s="771"/>
      <c r="D33" s="770"/>
      <c r="E33" s="770"/>
      <c r="F33" s="770"/>
      <c r="G33" s="770"/>
      <c r="H33" s="770"/>
      <c r="I33" s="770"/>
      <c r="J33" s="770"/>
      <c r="K33" s="770"/>
      <c r="L33" s="770"/>
      <c r="M33" s="770"/>
      <c r="N33" s="770"/>
      <c r="O33" s="770"/>
      <c r="P33" s="770"/>
      <c r="Q33" s="770"/>
      <c r="R33" s="770"/>
      <c r="S33" s="770"/>
      <c r="T33" s="770"/>
      <c r="U33" s="770"/>
      <c r="V33" s="770"/>
      <c r="W33" s="770"/>
      <c r="X33" s="770"/>
      <c r="Y33" s="770"/>
      <c r="Z33" s="770"/>
      <c r="AA33" s="770"/>
      <c r="AB33" s="770"/>
      <c r="AC33" s="770"/>
      <c r="AD33" s="770"/>
      <c r="AE33" s="770"/>
      <c r="AF33" s="770"/>
      <c r="AG33" s="770"/>
    </row>
    <row r="34" spans="2:33" ht="26.25" customHeight="1" x14ac:dyDescent="0.25">
      <c r="B34" s="771" t="s">
        <v>268</v>
      </c>
      <c r="C34" s="771"/>
      <c r="D34" s="775" t="s">
        <v>87</v>
      </c>
      <c r="E34" s="776"/>
      <c r="F34" s="776"/>
      <c r="G34" s="776"/>
      <c r="H34" s="776"/>
      <c r="I34" s="776"/>
      <c r="J34" s="772" t="s">
        <v>292</v>
      </c>
      <c r="K34" s="772"/>
      <c r="L34" s="772"/>
      <c r="M34" s="772"/>
      <c r="N34" s="772"/>
      <c r="O34" s="772"/>
      <c r="P34" s="772" t="s">
        <v>292</v>
      </c>
      <c r="Q34" s="772"/>
      <c r="R34" s="772"/>
      <c r="S34" s="772"/>
      <c r="T34" s="772"/>
      <c r="U34" s="773"/>
      <c r="V34" s="774">
        <f>SUM(V26:AA33)</f>
        <v>0</v>
      </c>
      <c r="W34" s="774"/>
      <c r="X34" s="774"/>
      <c r="Y34" s="774"/>
      <c r="Z34" s="774"/>
      <c r="AA34" s="774"/>
      <c r="AB34" s="774">
        <f>SUM(AB26:AG33)</f>
        <v>0</v>
      </c>
      <c r="AC34" s="774"/>
      <c r="AD34" s="774"/>
      <c r="AE34" s="774"/>
      <c r="AF34" s="774"/>
      <c r="AG34" s="774"/>
    </row>
    <row r="35" spans="2:33" ht="15" x14ac:dyDescent="0.25">
      <c r="C35" s="195"/>
    </row>
    <row r="36" spans="2:33" ht="15" x14ac:dyDescent="0.25">
      <c r="C36" s="194" t="s">
        <v>17</v>
      </c>
    </row>
    <row r="37" spans="2:33" ht="15" x14ac:dyDescent="0.25">
      <c r="C37" s="194" t="s">
        <v>17</v>
      </c>
    </row>
    <row r="38" spans="2:33" x14ac:dyDescent="0.25"/>
    <row r="39" spans="2:33" x14ac:dyDescent="0.25"/>
    <row r="40" spans="2:33" x14ac:dyDescent="0.25"/>
    <row r="41" spans="2:33" x14ac:dyDescent="0.25"/>
    <row r="42" spans="2:33" x14ac:dyDescent="0.25"/>
    <row r="43" spans="2:33" x14ac:dyDescent="0.25"/>
    <row r="44" spans="2:33" x14ac:dyDescent="0.25"/>
    <row r="45" spans="2:33" x14ac:dyDescent="0.25"/>
    <row r="46" spans="2:33" x14ac:dyDescent="0.25"/>
    <row r="47" spans="2:33" x14ac:dyDescent="0.25"/>
    <row r="48" spans="2:33" x14ac:dyDescent="0.25"/>
    <row r="49" spans="2:2" x14ac:dyDescent="0.25"/>
    <row r="50" spans="2:2" x14ac:dyDescent="0.25"/>
    <row r="51" spans="2:2" x14ac:dyDescent="0.25"/>
    <row r="52" spans="2:2" x14ac:dyDescent="0.25"/>
    <row r="53" spans="2:2" x14ac:dyDescent="0.25"/>
    <row r="54" spans="2:2" x14ac:dyDescent="0.25"/>
    <row r="55" spans="2:2" x14ac:dyDescent="0.25"/>
    <row r="56" spans="2:2" x14ac:dyDescent="0.25"/>
    <row r="57" spans="2:2" x14ac:dyDescent="0.25"/>
    <row r="58" spans="2:2" x14ac:dyDescent="0.25"/>
    <row r="59" spans="2:2" x14ac:dyDescent="0.25">
      <c r="B59" s="308" t="s">
        <v>448</v>
      </c>
    </row>
    <row r="60" spans="2:2" x14ac:dyDescent="0.25"/>
  </sheetData>
  <sheetProtection sheet="1" objects="1" scenarios="1" selectLockedCells="1"/>
  <mergeCells count="86">
    <mergeCell ref="J21:O21"/>
    <mergeCell ref="P21:U21"/>
    <mergeCell ref="B20:C20"/>
    <mergeCell ref="B26:C26"/>
    <mergeCell ref="B27:C27"/>
    <mergeCell ref="D20:I20"/>
    <mergeCell ref="J20:O20"/>
    <mergeCell ref="P20:U20"/>
    <mergeCell ref="J22:O22"/>
    <mergeCell ref="P22:U22"/>
    <mergeCell ref="J23:O23"/>
    <mergeCell ref="P23:U23"/>
    <mergeCell ref="J25:O25"/>
    <mergeCell ref="P25:U25"/>
    <mergeCell ref="D24:I24"/>
    <mergeCell ref="J24:O24"/>
    <mergeCell ref="P24:U24"/>
    <mergeCell ref="V20:AA20"/>
    <mergeCell ref="AB20:AG20"/>
    <mergeCell ref="V21:AA21"/>
    <mergeCell ref="AB21:AG21"/>
    <mergeCell ref="V24:AA24"/>
    <mergeCell ref="AB25:AG25"/>
    <mergeCell ref="V22:AA22"/>
    <mergeCell ref="AB22:AG22"/>
    <mergeCell ref="V23:AA23"/>
    <mergeCell ref="V25:AA25"/>
    <mergeCell ref="AB24:AG24"/>
    <mergeCell ref="AB23:AG23"/>
    <mergeCell ref="AB26:AG26"/>
    <mergeCell ref="V26:AA26"/>
    <mergeCell ref="AB28:AG28"/>
    <mergeCell ref="D28:I28"/>
    <mergeCell ref="J28:O28"/>
    <mergeCell ref="P28:U28"/>
    <mergeCell ref="V28:AA28"/>
    <mergeCell ref="P26:U26"/>
    <mergeCell ref="D27:I27"/>
    <mergeCell ref="J27:O27"/>
    <mergeCell ref="AB27:AG27"/>
    <mergeCell ref="P27:U27"/>
    <mergeCell ref="V27:AA27"/>
    <mergeCell ref="D26:I26"/>
    <mergeCell ref="J26:O26"/>
    <mergeCell ref="AB29:AG29"/>
    <mergeCell ref="D29:I29"/>
    <mergeCell ref="J29:O29"/>
    <mergeCell ref="P29:U29"/>
    <mergeCell ref="V29:AA29"/>
    <mergeCell ref="B21:C25"/>
    <mergeCell ref="D22:I22"/>
    <mergeCell ref="D25:I25"/>
    <mergeCell ref="B29:C29"/>
    <mergeCell ref="B33:C33"/>
    <mergeCell ref="B32:C32"/>
    <mergeCell ref="B30:C30"/>
    <mergeCell ref="D32:I32"/>
    <mergeCell ref="B28:C28"/>
    <mergeCell ref="D21:I21"/>
    <mergeCell ref="D31:I31"/>
    <mergeCell ref="D34:I34"/>
    <mergeCell ref="D33:I33"/>
    <mergeCell ref="D23:I23"/>
    <mergeCell ref="D30:I30"/>
    <mergeCell ref="J30:O30"/>
    <mergeCell ref="P30:U30"/>
    <mergeCell ref="V30:AA30"/>
    <mergeCell ref="B34:C34"/>
    <mergeCell ref="AB30:AG30"/>
    <mergeCell ref="V33:AA33"/>
    <mergeCell ref="AB32:AG32"/>
    <mergeCell ref="P31:U31"/>
    <mergeCell ref="AB31:AG31"/>
    <mergeCell ref="B31:C31"/>
    <mergeCell ref="J34:O34"/>
    <mergeCell ref="P34:U34"/>
    <mergeCell ref="V34:AA34"/>
    <mergeCell ref="V32:AA32"/>
    <mergeCell ref="AB34:AG34"/>
    <mergeCell ref="AB33:AG33"/>
    <mergeCell ref="J31:O31"/>
    <mergeCell ref="V31:AA31"/>
    <mergeCell ref="J33:O33"/>
    <mergeCell ref="P33:U33"/>
    <mergeCell ref="P32:U32"/>
    <mergeCell ref="J32:O32"/>
  </mergeCells>
  <phoneticPr fontId="12" type="noConversion"/>
  <pageMargins left="0.19685039370078741" right="0.19685039370078741" top="0.19685039370078741" bottom="0.19685039370078741" header="0.19685039370078741" footer="0.19685039370078741"/>
  <pageSetup paperSize="9" orientation="portrait" horizontalDpi="1200" verticalDpi="120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3"/>
  <dimension ref="A1:IU44"/>
  <sheetViews>
    <sheetView showGridLines="0" showRowColHeaders="0" workbookViewId="0">
      <selection activeCell="C13" sqref="C13"/>
    </sheetView>
  </sheetViews>
  <sheetFormatPr defaultColWidth="0" defaultRowHeight="12" zeroHeight="1" x14ac:dyDescent="0.25"/>
  <cols>
    <col min="1" max="1" width="1.42578125" style="196" customWidth="1"/>
    <col min="2" max="2" width="6.42578125" style="196" customWidth="1"/>
    <col min="3" max="3" width="62" style="196" customWidth="1"/>
    <col min="4" max="7" width="17.5703125" style="196" customWidth="1"/>
    <col min="8" max="8" width="0.42578125" style="196" customWidth="1"/>
    <col min="9" max="255" width="2.85546875" style="196" hidden="1" customWidth="1"/>
    <col min="256" max="16384" width="0.140625" style="196" hidden="1"/>
  </cols>
  <sheetData>
    <row r="1" spans="2:7" x14ac:dyDescent="0.25"/>
    <row r="2" spans="2:7" x14ac:dyDescent="0.25">
      <c r="E2" s="192" t="s">
        <v>189</v>
      </c>
    </row>
    <row r="3" spans="2:7" x14ac:dyDescent="0.25">
      <c r="B3" s="795" t="s">
        <v>339</v>
      </c>
      <c r="C3" s="796"/>
      <c r="D3" s="796"/>
      <c r="E3" s="796"/>
      <c r="F3" s="796"/>
      <c r="G3" s="796"/>
    </row>
    <row r="4" spans="2:7" x14ac:dyDescent="0.25">
      <c r="B4" s="796"/>
      <c r="C4" s="796"/>
      <c r="D4" s="796"/>
      <c r="E4" s="796"/>
      <c r="F4" s="796"/>
      <c r="G4" s="796"/>
    </row>
    <row r="5" spans="2:7" x14ac:dyDescent="0.25">
      <c r="B5" s="796"/>
      <c r="C5" s="796"/>
      <c r="D5" s="796"/>
      <c r="E5" s="796"/>
      <c r="F5" s="796"/>
      <c r="G5" s="796"/>
    </row>
    <row r="6" spans="2:7" x14ac:dyDescent="0.25">
      <c r="B6" s="796"/>
      <c r="C6" s="796"/>
      <c r="D6" s="796"/>
      <c r="E6" s="796"/>
      <c r="F6" s="796"/>
      <c r="G6" s="796"/>
    </row>
    <row r="7" spans="2:7" x14ac:dyDescent="0.25">
      <c r="B7" s="796"/>
      <c r="C7" s="796"/>
      <c r="D7" s="796"/>
      <c r="E7" s="796"/>
      <c r="F7" s="796"/>
      <c r="G7" s="796"/>
    </row>
    <row r="8" spans="2:7" x14ac:dyDescent="0.25">
      <c r="B8" s="796"/>
      <c r="C8" s="796"/>
      <c r="D8" s="796"/>
      <c r="E8" s="796"/>
      <c r="F8" s="796"/>
      <c r="G8" s="796"/>
    </row>
    <row r="9" spans="2:7" x14ac:dyDescent="0.25">
      <c r="C9" s="797" t="s">
        <v>338</v>
      </c>
      <c r="D9" s="797"/>
    </row>
    <row r="10" spans="2:7" x14ac:dyDescent="0.25"/>
    <row r="11" spans="2:7" ht="14.25" customHeight="1" x14ac:dyDescent="0.25">
      <c r="B11" s="197" t="s">
        <v>263</v>
      </c>
      <c r="C11" s="197" t="s">
        <v>293</v>
      </c>
      <c r="D11" s="197" t="s">
        <v>295</v>
      </c>
      <c r="E11" s="197" t="s">
        <v>296</v>
      </c>
      <c r="F11" s="197" t="s">
        <v>297</v>
      </c>
      <c r="G11" s="197" t="s">
        <v>298</v>
      </c>
    </row>
    <row r="12" spans="2:7" ht="14.25" customHeight="1" x14ac:dyDescent="0.25">
      <c r="B12" s="197" t="s">
        <v>294</v>
      </c>
      <c r="C12" s="197" t="s">
        <v>299</v>
      </c>
      <c r="D12" s="197" t="s">
        <v>300</v>
      </c>
      <c r="E12" s="197" t="s">
        <v>301</v>
      </c>
      <c r="F12" s="197" t="s">
        <v>302</v>
      </c>
      <c r="G12" s="197" t="s">
        <v>303</v>
      </c>
    </row>
    <row r="13" spans="2:7" ht="14.25" customHeight="1" x14ac:dyDescent="0.25">
      <c r="B13" s="198"/>
      <c r="C13" s="306"/>
      <c r="D13" s="198"/>
      <c r="E13" s="198"/>
      <c r="F13" s="198"/>
      <c r="G13" s="198"/>
    </row>
    <row r="14" spans="2:7" ht="14.25" customHeight="1" x14ac:dyDescent="0.25">
      <c r="B14" s="198"/>
      <c r="C14" s="198"/>
      <c r="D14" s="198"/>
      <c r="E14" s="198"/>
      <c r="F14" s="198"/>
      <c r="G14" s="198"/>
    </row>
    <row r="15" spans="2:7" ht="14.25" customHeight="1" x14ac:dyDescent="0.25">
      <c r="B15" s="198"/>
      <c r="C15" s="198"/>
      <c r="D15" s="198"/>
      <c r="E15" s="198"/>
      <c r="F15" s="198"/>
      <c r="G15" s="198"/>
    </row>
    <row r="16" spans="2:7" ht="14.25" customHeight="1" x14ac:dyDescent="0.25">
      <c r="B16" s="198"/>
      <c r="C16" s="198"/>
      <c r="D16" s="198"/>
      <c r="E16" s="198"/>
      <c r="F16" s="198"/>
      <c r="G16" s="198"/>
    </row>
    <row r="17" spans="2:7" ht="14.25" customHeight="1" x14ac:dyDescent="0.25">
      <c r="B17" s="198"/>
      <c r="C17" s="198"/>
      <c r="D17" s="198"/>
      <c r="E17" s="198"/>
      <c r="F17" s="198"/>
      <c r="G17" s="198"/>
    </row>
    <row r="18" spans="2:7" ht="14.25" customHeight="1" x14ac:dyDescent="0.25">
      <c r="B18" s="198"/>
      <c r="C18" s="198"/>
      <c r="D18" s="198"/>
      <c r="E18" s="198"/>
      <c r="F18" s="198"/>
      <c r="G18" s="198"/>
    </row>
    <row r="19" spans="2:7" ht="14.25" customHeight="1" x14ac:dyDescent="0.25">
      <c r="B19" s="198"/>
      <c r="C19" s="198"/>
      <c r="D19" s="198"/>
      <c r="E19" s="198"/>
      <c r="F19" s="198"/>
      <c r="G19" s="198"/>
    </row>
    <row r="20" spans="2:7" ht="14.25" customHeight="1" x14ac:dyDescent="0.25">
      <c r="B20" s="198"/>
      <c r="C20" s="198"/>
      <c r="D20" s="198"/>
      <c r="E20" s="198"/>
      <c r="F20" s="198"/>
      <c r="G20" s="198"/>
    </row>
    <row r="21" spans="2:7" ht="14.25" customHeight="1" x14ac:dyDescent="0.25">
      <c r="B21" s="198"/>
      <c r="C21" s="198"/>
      <c r="D21" s="198"/>
      <c r="E21" s="198"/>
      <c r="F21" s="198"/>
      <c r="G21" s="198"/>
    </row>
    <row r="22" spans="2:7" ht="14.25" customHeight="1" x14ac:dyDescent="0.25">
      <c r="B22" s="198"/>
      <c r="C22" s="198"/>
      <c r="D22" s="198"/>
      <c r="E22" s="198"/>
      <c r="F22" s="198"/>
      <c r="G22" s="198"/>
    </row>
    <row r="23" spans="2:7" ht="14.25" customHeight="1" x14ac:dyDescent="0.25">
      <c r="B23" s="198"/>
      <c r="C23" s="198"/>
      <c r="D23" s="198"/>
      <c r="E23" s="198"/>
      <c r="F23" s="198"/>
      <c r="G23" s="198"/>
    </row>
    <row r="24" spans="2:7" ht="14.25" customHeight="1" x14ac:dyDescent="0.25">
      <c r="B24" s="198"/>
      <c r="C24" s="198"/>
      <c r="D24" s="198"/>
      <c r="E24" s="198"/>
      <c r="F24" s="198"/>
      <c r="G24" s="198"/>
    </row>
    <row r="25" spans="2:7" ht="14.25" customHeight="1" x14ac:dyDescent="0.25">
      <c r="B25" s="198"/>
      <c r="C25" s="198"/>
      <c r="D25" s="198"/>
      <c r="E25" s="198"/>
      <c r="F25" s="198"/>
      <c r="G25" s="198"/>
    </row>
    <row r="26" spans="2:7" ht="14.25" customHeight="1" x14ac:dyDescent="0.25">
      <c r="B26" s="198"/>
      <c r="C26" s="198"/>
      <c r="D26" s="198"/>
      <c r="E26" s="198"/>
      <c r="F26" s="198"/>
      <c r="G26" s="198"/>
    </row>
    <row r="27" spans="2:7" ht="14.25" customHeight="1" x14ac:dyDescent="0.25">
      <c r="B27" s="198"/>
      <c r="C27" s="198"/>
      <c r="D27" s="198"/>
      <c r="E27" s="198"/>
      <c r="F27" s="198"/>
      <c r="G27" s="198"/>
    </row>
    <row r="28" spans="2:7" ht="14.25" customHeight="1" x14ac:dyDescent="0.25">
      <c r="B28" s="198"/>
      <c r="C28" s="198"/>
      <c r="D28" s="198"/>
      <c r="E28" s="198"/>
      <c r="F28" s="198"/>
      <c r="G28" s="198"/>
    </row>
    <row r="29" spans="2:7" ht="14.25" customHeight="1" x14ac:dyDescent="0.25">
      <c r="B29" s="198"/>
      <c r="C29" s="198"/>
      <c r="D29" s="198"/>
      <c r="E29" s="198"/>
      <c r="F29" s="198"/>
      <c r="G29" s="198"/>
    </row>
    <row r="30" spans="2:7" ht="14.25" customHeight="1" x14ac:dyDescent="0.25">
      <c r="B30" s="198"/>
      <c r="C30" s="198"/>
      <c r="D30" s="198"/>
      <c r="E30" s="198"/>
      <c r="F30" s="198"/>
      <c r="G30" s="198"/>
    </row>
    <row r="31" spans="2:7" ht="14.25" customHeight="1" x14ac:dyDescent="0.25">
      <c r="B31" s="198"/>
      <c r="C31" s="198"/>
      <c r="D31" s="198"/>
      <c r="E31" s="198"/>
      <c r="F31" s="198"/>
      <c r="G31" s="198"/>
    </row>
    <row r="32" spans="2:7" ht="14.25" customHeight="1" x14ac:dyDescent="0.25">
      <c r="B32" s="198"/>
      <c r="C32" s="198"/>
      <c r="D32" s="198"/>
      <c r="E32" s="198"/>
      <c r="F32" s="198"/>
      <c r="G32" s="198"/>
    </row>
    <row r="33" spans="1:7" ht="14.25" customHeight="1" x14ac:dyDescent="0.25">
      <c r="B33" s="198"/>
      <c r="C33" s="198"/>
      <c r="D33" s="198"/>
      <c r="E33" s="198"/>
      <c r="F33" s="198"/>
      <c r="G33" s="198"/>
    </row>
    <row r="34" spans="1:7" ht="3.75" customHeight="1" x14ac:dyDescent="0.25">
      <c r="A34" s="261"/>
    </row>
    <row r="35" spans="1:7" ht="30" customHeight="1" x14ac:dyDescent="0.25">
      <c r="B35" s="798" t="s">
        <v>343</v>
      </c>
      <c r="C35" s="799"/>
      <c r="D35" s="799"/>
      <c r="E35" s="799"/>
      <c r="F35" s="799"/>
      <c r="G35" s="799"/>
    </row>
    <row r="36" spans="1:7" ht="15" customHeight="1" x14ac:dyDescent="0.25">
      <c r="B36" s="799"/>
      <c r="C36" s="799"/>
      <c r="D36" s="799"/>
      <c r="E36" s="799"/>
      <c r="F36" s="799"/>
      <c r="G36" s="799"/>
    </row>
    <row r="37" spans="1:7" ht="15" customHeight="1" x14ac:dyDescent="0.25">
      <c r="B37" s="799"/>
      <c r="C37" s="799"/>
      <c r="D37" s="799"/>
      <c r="E37" s="799"/>
      <c r="F37" s="799"/>
      <c r="G37" s="799"/>
    </row>
    <row r="38" spans="1:7" ht="15" customHeight="1" x14ac:dyDescent="0.25">
      <c r="B38" s="799"/>
      <c r="C38" s="799"/>
      <c r="D38" s="799"/>
      <c r="E38" s="799"/>
      <c r="F38" s="799"/>
      <c r="G38" s="799"/>
    </row>
    <row r="39" spans="1:7" ht="15" customHeight="1" x14ac:dyDescent="0.25">
      <c r="B39" s="799"/>
      <c r="C39" s="799"/>
      <c r="D39" s="799"/>
      <c r="E39" s="799"/>
      <c r="F39" s="799"/>
      <c r="G39" s="799"/>
    </row>
    <row r="40" spans="1:7" ht="15" customHeight="1" x14ac:dyDescent="0.25">
      <c r="B40" s="799"/>
      <c r="C40" s="799"/>
      <c r="D40" s="799"/>
      <c r="E40" s="799"/>
      <c r="F40" s="799"/>
      <c r="G40" s="799"/>
    </row>
    <row r="41" spans="1:7" x14ac:dyDescent="0.25">
      <c r="B41" s="799"/>
      <c r="C41" s="799"/>
      <c r="D41" s="799"/>
      <c r="E41" s="799"/>
      <c r="F41" s="799"/>
      <c r="G41" s="799"/>
    </row>
    <row r="42" spans="1:7" ht="3.75" customHeight="1" x14ac:dyDescent="0.25"/>
    <row r="43" spans="1:7" x14ac:dyDescent="0.25">
      <c r="B43" s="204" t="s">
        <v>449</v>
      </c>
    </row>
    <row r="44" spans="1:7" hidden="1" x14ac:dyDescent="0.25"/>
  </sheetData>
  <sheetProtection sheet="1" objects="1" scenarios="1" selectLockedCells="1"/>
  <mergeCells count="3">
    <mergeCell ref="B3:G8"/>
    <mergeCell ref="C9:D9"/>
    <mergeCell ref="B35:G41"/>
  </mergeCells>
  <phoneticPr fontId="12" type="noConversion"/>
  <pageMargins left="0.19685039370078741" right="0.19685039370078741" top="0.19685039370078741" bottom="0.19685039370078741" header="0.19685039370078741" footer="0.19685039370078741"/>
  <pageSetup paperSize="9" orientation="landscape"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indexed="10"/>
  </sheetPr>
  <dimension ref="A1:AH55"/>
  <sheetViews>
    <sheetView showGridLines="0" showRowColHeaders="0" zoomScaleNormal="100" zoomScaleSheetLayoutView="85" workbookViewId="0">
      <selection activeCell="B3" sqref="B3:O3"/>
    </sheetView>
  </sheetViews>
  <sheetFormatPr defaultColWidth="0" defaultRowHeight="17.25" customHeight="1" zeroHeight="1" x14ac:dyDescent="0.25"/>
  <cols>
    <col min="1" max="1" width="2" style="69" customWidth="1"/>
    <col min="2" max="2" width="3" style="69" customWidth="1"/>
    <col min="3" max="12" width="2.85546875" style="69" customWidth="1"/>
    <col min="13" max="15" width="3" style="69" customWidth="1"/>
    <col min="16" max="16" width="2.28515625" style="69" customWidth="1"/>
    <col min="17" max="18" width="3" style="69" customWidth="1"/>
    <col min="19" max="19" width="2.5703125" style="69" customWidth="1"/>
    <col min="20" max="21" width="3" style="69" customWidth="1"/>
    <col min="22" max="22" width="2.5703125" style="69" customWidth="1"/>
    <col min="23" max="33" width="3" style="69" customWidth="1"/>
    <col min="34" max="34" width="1.5703125" style="69" customWidth="1"/>
    <col min="35" max="16384" width="3" style="69" hidden="1"/>
  </cols>
  <sheetData>
    <row r="1" spans="1:34" ht="17.25" customHeight="1" x14ac:dyDescent="0.25">
      <c r="A1" s="73"/>
      <c r="B1" s="73"/>
      <c r="C1" s="73"/>
      <c r="D1" s="73"/>
      <c r="E1" s="73"/>
      <c r="F1" s="74"/>
      <c r="G1" s="74"/>
      <c r="H1" s="74" t="s">
        <v>0</v>
      </c>
      <c r="I1" s="73"/>
      <c r="J1" s="73"/>
      <c r="K1" s="73"/>
      <c r="L1" s="73"/>
      <c r="M1" s="73"/>
      <c r="N1" s="73"/>
      <c r="O1" s="73"/>
      <c r="P1" s="73"/>
      <c r="Q1" s="73"/>
      <c r="R1" s="73"/>
      <c r="S1" s="73"/>
      <c r="T1" s="73"/>
      <c r="U1" s="73"/>
      <c r="V1" s="73"/>
      <c r="W1" s="73"/>
      <c r="X1" s="73"/>
      <c r="Y1" s="73"/>
      <c r="Z1" s="73"/>
      <c r="AA1" s="73"/>
      <c r="AB1" s="73"/>
      <c r="AC1" s="73"/>
      <c r="AD1" s="73"/>
      <c r="AE1" s="73"/>
      <c r="AF1" s="73"/>
      <c r="AG1" s="73"/>
      <c r="AH1" s="73"/>
    </row>
    <row r="2" spans="1:34" ht="17.25" customHeight="1" thickBot="1" x14ac:dyDescent="0.3">
      <c r="A2" s="73"/>
      <c r="B2" s="73" t="s">
        <v>344</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row>
    <row r="3" spans="1:34" ht="17.25" customHeight="1" thickBot="1" x14ac:dyDescent="0.3">
      <c r="A3" s="73"/>
      <c r="B3" s="315"/>
      <c r="C3" s="316"/>
      <c r="D3" s="316"/>
      <c r="E3" s="316"/>
      <c r="F3" s="316"/>
      <c r="G3" s="316"/>
      <c r="H3" s="316"/>
      <c r="I3" s="316"/>
      <c r="J3" s="316"/>
      <c r="K3" s="316"/>
      <c r="L3" s="316"/>
      <c r="M3" s="316"/>
      <c r="N3" s="316"/>
      <c r="O3" s="317"/>
      <c r="P3" s="73"/>
      <c r="Q3" s="73"/>
      <c r="R3" s="73"/>
      <c r="S3" s="73"/>
      <c r="T3" s="73"/>
      <c r="U3" s="73"/>
      <c r="V3" s="73"/>
      <c r="W3" s="73"/>
      <c r="X3" s="73"/>
      <c r="Y3" s="73"/>
      <c r="Z3" s="73"/>
      <c r="AA3" s="73"/>
      <c r="AB3" s="73"/>
      <c r="AC3" s="73"/>
      <c r="AD3" s="73"/>
      <c r="AE3" s="73"/>
      <c r="AF3" s="73"/>
      <c r="AG3" s="73"/>
      <c r="AH3" s="73"/>
    </row>
    <row r="4" spans="1:34" ht="17.25" customHeight="1" thickBot="1" x14ac:dyDescent="0.3">
      <c r="A4" s="73"/>
      <c r="B4" s="73" t="s">
        <v>345</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row>
    <row r="5" spans="1:34" ht="17.25" customHeight="1" thickBot="1" x14ac:dyDescent="0.3">
      <c r="A5" s="73"/>
      <c r="B5" s="315"/>
      <c r="C5" s="316"/>
      <c r="D5" s="316"/>
      <c r="E5" s="316"/>
      <c r="F5" s="316"/>
      <c r="G5" s="316"/>
      <c r="H5" s="316"/>
      <c r="I5" s="316"/>
      <c r="J5" s="316"/>
      <c r="K5" s="316"/>
      <c r="L5" s="316"/>
      <c r="M5" s="316"/>
      <c r="N5" s="316"/>
      <c r="O5" s="317"/>
      <c r="P5" s="73"/>
      <c r="Q5" s="73"/>
      <c r="R5" s="73"/>
      <c r="S5" s="73"/>
      <c r="T5" s="73"/>
      <c r="U5" s="73"/>
      <c r="V5" s="73"/>
      <c r="W5" s="73"/>
      <c r="X5" s="73"/>
      <c r="Y5" s="73"/>
      <c r="Z5" s="73"/>
      <c r="AA5" s="73"/>
      <c r="AB5" s="73"/>
      <c r="AC5" s="73"/>
      <c r="AD5" s="73"/>
      <c r="AE5" s="73"/>
      <c r="AF5" s="73"/>
      <c r="AG5" s="73"/>
      <c r="AH5" s="73"/>
    </row>
    <row r="6" spans="1:34" ht="17.25" customHeight="1" thickBot="1" x14ac:dyDescent="0.3">
      <c r="A6" s="73"/>
      <c r="B6" s="73" t="s">
        <v>19</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row>
    <row r="7" spans="1:34" ht="17.25" customHeight="1" thickBot="1" x14ac:dyDescent="0.3">
      <c r="A7" s="73"/>
      <c r="B7" s="70" t="s">
        <v>146</v>
      </c>
      <c r="C7" s="71" t="s">
        <v>147</v>
      </c>
      <c r="D7" s="187"/>
      <c r="E7" s="187"/>
      <c r="F7" s="187"/>
      <c r="G7" s="187"/>
      <c r="H7" s="187"/>
      <c r="I7" s="187"/>
      <c r="J7" s="187"/>
      <c r="K7" s="187"/>
      <c r="L7" s="187"/>
      <c r="M7" s="188"/>
      <c r="N7" s="73"/>
      <c r="O7" s="73"/>
      <c r="P7" s="73"/>
      <c r="Q7" s="73"/>
      <c r="R7" s="73"/>
      <c r="S7" s="73"/>
      <c r="T7" s="73"/>
      <c r="U7" s="73"/>
      <c r="V7" s="73"/>
      <c r="W7" s="73"/>
      <c r="X7" s="73"/>
      <c r="Y7" s="73"/>
      <c r="Z7" s="73"/>
      <c r="AA7" s="73"/>
      <c r="AB7" s="73"/>
      <c r="AC7" s="73"/>
      <c r="AD7" s="73"/>
      <c r="AE7" s="73"/>
      <c r="AF7" s="73"/>
      <c r="AG7" s="73"/>
      <c r="AH7" s="73"/>
    </row>
    <row r="8" spans="1:34" ht="17.25" customHeight="1" thickBot="1" x14ac:dyDescent="0.3">
      <c r="A8" s="73"/>
      <c r="B8" s="73" t="s">
        <v>20</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row>
    <row r="9" spans="1:34" ht="17.25" customHeight="1" thickBot="1" x14ac:dyDescent="0.3">
      <c r="A9" s="73"/>
      <c r="B9" s="170"/>
      <c r="C9" s="171"/>
      <c r="D9" s="171"/>
      <c r="E9" s="171"/>
      <c r="F9" s="171"/>
      <c r="G9" s="171"/>
      <c r="H9" s="172" t="s">
        <v>148</v>
      </c>
      <c r="I9" s="171"/>
      <c r="J9" s="171"/>
      <c r="K9" s="171"/>
      <c r="L9" s="173"/>
      <c r="M9" s="73"/>
      <c r="N9" s="73"/>
      <c r="O9" s="73"/>
      <c r="P9" s="73"/>
      <c r="Q9" s="73"/>
      <c r="R9" s="73"/>
      <c r="S9" s="73"/>
      <c r="T9" s="73" t="s">
        <v>123</v>
      </c>
      <c r="U9" s="73"/>
      <c r="V9" s="73"/>
      <c r="W9" s="73"/>
      <c r="X9" s="73"/>
      <c r="Y9" s="73"/>
      <c r="Z9" s="73"/>
      <c r="AA9" s="73"/>
      <c r="AB9" s="73"/>
      <c r="AC9" s="73"/>
      <c r="AD9" s="73"/>
      <c r="AE9" s="73"/>
      <c r="AF9" s="73"/>
      <c r="AG9" s="73"/>
      <c r="AH9" s="73"/>
    </row>
    <row r="10" spans="1:34" ht="3" customHeight="1" x14ac:dyDescent="0.25">
      <c r="A10" s="73"/>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row>
    <row r="11" spans="1:34" ht="3" customHeight="1" x14ac:dyDescent="0.25">
      <c r="A11" s="73"/>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row>
    <row r="12" spans="1:34" ht="17.25" customHeight="1" x14ac:dyDescent="0.25">
      <c r="A12" s="73"/>
      <c r="B12" s="73" t="s">
        <v>156</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row>
    <row r="13" spans="1:34" ht="17.25" customHeight="1" thickBot="1" x14ac:dyDescent="0.3">
      <c r="A13" s="73"/>
      <c r="B13" s="73" t="s">
        <v>149</v>
      </c>
      <c r="C13" s="73"/>
      <c r="D13" s="73"/>
      <c r="E13" s="73"/>
      <c r="F13" s="73"/>
      <c r="G13" s="73" t="s">
        <v>2</v>
      </c>
      <c r="H13" s="73"/>
      <c r="I13" s="73"/>
      <c r="J13" s="73"/>
      <c r="K13" s="73"/>
      <c r="L13" s="73" t="s">
        <v>3</v>
      </c>
      <c r="M13" s="73"/>
      <c r="N13" s="73"/>
      <c r="O13" s="73"/>
      <c r="P13" s="73"/>
      <c r="Q13" s="73"/>
      <c r="R13" s="73" t="s">
        <v>7</v>
      </c>
      <c r="S13" s="73"/>
      <c r="T13" s="73"/>
      <c r="U13" s="73"/>
      <c r="V13" s="73"/>
      <c r="W13" s="73"/>
      <c r="X13" s="73"/>
      <c r="Y13" s="73"/>
      <c r="Z13" s="73"/>
      <c r="AA13" s="73"/>
      <c r="AB13" s="73"/>
      <c r="AC13" s="73"/>
      <c r="AD13" s="73"/>
      <c r="AE13" s="73"/>
      <c r="AF13" s="73"/>
      <c r="AG13" s="73"/>
      <c r="AH13" s="73"/>
    </row>
    <row r="14" spans="1:34" ht="17.25" customHeight="1" thickBot="1" x14ac:dyDescent="0.3">
      <c r="A14" s="73"/>
      <c r="B14" s="73"/>
      <c r="C14" s="73"/>
      <c r="D14" s="73"/>
      <c r="E14" s="73"/>
      <c r="F14" s="73"/>
      <c r="G14" s="73"/>
      <c r="H14" s="73"/>
      <c r="I14" s="73"/>
      <c r="J14" s="73"/>
      <c r="K14" s="73"/>
      <c r="L14" s="73"/>
      <c r="M14" s="73"/>
      <c r="N14" s="73"/>
      <c r="O14" s="73"/>
      <c r="P14" s="73"/>
      <c r="Q14" s="73"/>
      <c r="R14" s="1" t="s">
        <v>8</v>
      </c>
      <c r="S14" s="1"/>
      <c r="T14" s="1"/>
      <c r="U14" s="73"/>
      <c r="V14" s="73"/>
      <c r="W14" s="73"/>
      <c r="X14" s="73"/>
      <c r="Y14" s="73"/>
      <c r="Z14" s="70"/>
      <c r="AA14" s="171"/>
      <c r="AB14" s="171"/>
      <c r="AC14" s="171"/>
      <c r="AD14" s="171"/>
      <c r="AE14" s="171"/>
      <c r="AF14" s="171"/>
      <c r="AG14" s="72"/>
      <c r="AH14" s="73"/>
    </row>
    <row r="15" spans="1:34" ht="17.25" customHeight="1" thickBot="1" x14ac:dyDescent="0.3">
      <c r="A15" s="73"/>
      <c r="B15" s="73" t="s">
        <v>157</v>
      </c>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row>
    <row r="16" spans="1:34" ht="17.25" customHeight="1" thickBot="1" x14ac:dyDescent="0.3">
      <c r="A16" s="73"/>
      <c r="B16" s="73"/>
      <c r="C16" s="73"/>
      <c r="D16" s="73"/>
      <c r="E16" s="73"/>
      <c r="F16" s="73"/>
      <c r="G16" s="73"/>
      <c r="H16" s="73"/>
      <c r="I16" s="73"/>
      <c r="J16" s="73"/>
      <c r="K16" s="73"/>
      <c r="L16" s="73"/>
      <c r="M16" s="73"/>
      <c r="N16" s="73"/>
      <c r="O16" s="73"/>
      <c r="P16" s="73"/>
      <c r="Q16" s="73"/>
      <c r="R16" s="73"/>
      <c r="S16" s="73"/>
      <c r="T16" s="73"/>
      <c r="U16" s="73"/>
      <c r="V16" s="73"/>
      <c r="W16" s="73"/>
      <c r="X16" s="76" t="s">
        <v>4</v>
      </c>
      <c r="Y16" s="73"/>
      <c r="Z16" s="70"/>
      <c r="AA16" s="171"/>
      <c r="AB16" s="171"/>
      <c r="AC16" s="171"/>
      <c r="AD16" s="171"/>
      <c r="AE16" s="171"/>
      <c r="AF16" s="171"/>
      <c r="AG16" s="72"/>
      <c r="AH16" s="73"/>
    </row>
    <row r="17" spans="1:34" ht="17.25" customHeight="1" x14ac:dyDescent="0.25">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row>
    <row r="18" spans="1:34" ht="17.25" customHeight="1" x14ac:dyDescent="0.2">
      <c r="A18" s="73"/>
      <c r="B18" s="80" t="s">
        <v>151</v>
      </c>
      <c r="C18" s="73"/>
      <c r="D18" s="73"/>
      <c r="E18" s="73"/>
      <c r="F18" s="73"/>
      <c r="G18" s="73"/>
      <c r="H18" s="73"/>
      <c r="I18" s="73"/>
      <c r="J18" s="73"/>
      <c r="K18" s="73"/>
      <c r="L18" s="73"/>
      <c r="M18" s="73"/>
      <c r="N18" s="73"/>
      <c r="O18" s="73"/>
      <c r="P18" s="73"/>
      <c r="Q18" s="73"/>
      <c r="R18" s="73"/>
      <c r="S18" s="73"/>
      <c r="T18" s="73"/>
      <c r="U18" s="73"/>
      <c r="V18" s="73"/>
      <c r="W18" s="73"/>
      <c r="X18" s="73"/>
      <c r="Y18" s="76"/>
      <c r="Z18" s="76" t="s">
        <v>5</v>
      </c>
      <c r="AA18" s="76"/>
      <c r="AB18" s="73"/>
      <c r="AC18" s="73"/>
      <c r="AD18" s="76" t="s">
        <v>6</v>
      </c>
      <c r="AE18" s="73"/>
      <c r="AF18" s="73"/>
      <c r="AG18" s="73"/>
      <c r="AH18" s="73"/>
    </row>
    <row r="19" spans="1:34" ht="17.25" customHeight="1" x14ac:dyDescent="0.25">
      <c r="A19" s="73"/>
      <c r="B19" s="81"/>
      <c r="C19" s="81" t="s">
        <v>342</v>
      </c>
      <c r="D19" s="73"/>
      <c r="E19" s="73"/>
      <c r="F19" s="73"/>
      <c r="G19" s="73"/>
      <c r="H19" s="73"/>
      <c r="I19" s="73"/>
      <c r="J19" s="73"/>
      <c r="K19" s="73"/>
      <c r="L19" s="73"/>
      <c r="M19" s="73"/>
      <c r="N19" s="73"/>
      <c r="O19" s="73"/>
      <c r="P19" s="73"/>
      <c r="Q19" s="73"/>
      <c r="R19" s="73"/>
      <c r="S19" s="73"/>
      <c r="T19" s="73"/>
      <c r="U19" s="73"/>
      <c r="V19" s="73"/>
      <c r="W19" s="73"/>
      <c r="X19" s="73"/>
      <c r="Y19" s="76"/>
      <c r="Z19" s="73"/>
      <c r="AA19" s="76"/>
      <c r="AB19" s="73"/>
      <c r="AC19" s="73"/>
      <c r="AD19" s="73"/>
      <c r="AE19" s="73"/>
      <c r="AF19" s="73"/>
      <c r="AG19" s="73"/>
      <c r="AH19" s="73"/>
    </row>
    <row r="20" spans="1:34" ht="17.25" customHeight="1" x14ac:dyDescent="0.2">
      <c r="A20" s="73"/>
      <c r="B20" s="80" t="s">
        <v>155</v>
      </c>
      <c r="C20" s="73"/>
      <c r="D20" s="73"/>
      <c r="E20" s="73"/>
      <c r="F20" s="73"/>
      <c r="G20" s="73"/>
      <c r="H20" s="73"/>
      <c r="I20" s="73"/>
      <c r="J20" s="73"/>
      <c r="K20" s="73"/>
      <c r="L20" s="73"/>
      <c r="M20" s="73"/>
      <c r="N20" s="73"/>
      <c r="O20" s="73"/>
      <c r="P20" s="73"/>
      <c r="Q20" s="73"/>
      <c r="R20" s="73"/>
      <c r="S20" s="73"/>
      <c r="T20" s="73"/>
      <c r="U20" s="73"/>
      <c r="V20" s="73"/>
      <c r="W20" s="73"/>
      <c r="X20" s="73"/>
      <c r="Y20" s="76"/>
      <c r="Z20" s="76" t="s">
        <v>5</v>
      </c>
      <c r="AA20" s="76"/>
      <c r="AB20" s="73"/>
      <c r="AC20" s="73"/>
      <c r="AD20" s="76" t="s">
        <v>6</v>
      </c>
      <c r="AE20" s="73"/>
      <c r="AF20" s="73"/>
      <c r="AG20" s="73"/>
      <c r="AH20" s="73"/>
    </row>
    <row r="21" spans="1:34" ht="13.5" customHeight="1" x14ac:dyDescent="0.25">
      <c r="A21" s="73"/>
      <c r="B21" s="73"/>
      <c r="C21" s="73"/>
      <c r="D21" s="73"/>
      <c r="E21" s="73"/>
      <c r="F21" s="73"/>
      <c r="G21" s="73"/>
      <c r="H21" s="73"/>
      <c r="I21" s="73"/>
      <c r="J21" s="73"/>
      <c r="K21" s="73"/>
      <c r="L21" s="73"/>
      <c r="M21" s="73"/>
      <c r="N21" s="73"/>
      <c r="O21" s="73"/>
      <c r="P21" s="73"/>
      <c r="Q21" s="73"/>
      <c r="R21" s="73"/>
      <c r="S21" s="73"/>
      <c r="T21" s="73"/>
      <c r="U21" s="73"/>
      <c r="V21" s="73"/>
      <c r="W21" s="73"/>
      <c r="X21" s="73"/>
      <c r="Y21" s="76"/>
      <c r="Z21" s="73"/>
      <c r="AA21" s="76"/>
      <c r="AB21" s="73"/>
      <c r="AC21" s="73"/>
      <c r="AD21" s="73"/>
      <c r="AE21" s="73"/>
      <c r="AF21" s="73"/>
      <c r="AG21" s="73"/>
      <c r="AH21" s="73"/>
    </row>
    <row r="22" spans="1:34" ht="10.5" customHeight="1" x14ac:dyDescent="0.25">
      <c r="A22" s="73"/>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row>
    <row r="23" spans="1:34" ht="36" customHeight="1" x14ac:dyDescent="0.25">
      <c r="A23" s="73"/>
      <c r="B23" s="73"/>
      <c r="C23" s="73"/>
      <c r="D23" s="73"/>
      <c r="E23" s="73"/>
      <c r="F23" s="73"/>
      <c r="G23" s="73"/>
      <c r="H23" s="73"/>
      <c r="I23" s="73"/>
      <c r="J23" s="73"/>
      <c r="K23" s="73"/>
      <c r="L23" s="73"/>
      <c r="M23" s="77"/>
      <c r="N23" s="77" t="s">
        <v>9</v>
      </c>
      <c r="O23" s="77"/>
      <c r="P23" s="73"/>
      <c r="Q23" s="73"/>
      <c r="R23" s="73"/>
      <c r="S23" s="73"/>
      <c r="T23" s="73"/>
      <c r="U23" s="73"/>
      <c r="V23" s="73"/>
      <c r="W23" s="73"/>
      <c r="X23" s="73"/>
      <c r="Y23" s="73"/>
      <c r="Z23" s="73"/>
      <c r="AA23" s="73"/>
      <c r="AB23" s="73"/>
      <c r="AC23" s="73"/>
      <c r="AD23" s="73"/>
      <c r="AE23" s="73"/>
      <c r="AF23" s="73"/>
      <c r="AG23" s="73"/>
      <c r="AH23" s="73"/>
    </row>
    <row r="24" spans="1:34" ht="17.25" customHeight="1" x14ac:dyDescent="0.25">
      <c r="A24" s="73"/>
      <c r="B24" s="73"/>
      <c r="C24" s="73"/>
      <c r="D24" s="73"/>
      <c r="E24" s="73"/>
      <c r="F24" s="73"/>
      <c r="G24" s="73"/>
      <c r="H24" s="73"/>
      <c r="I24" s="73"/>
      <c r="J24" s="78"/>
      <c r="K24" s="78" t="s">
        <v>10</v>
      </c>
      <c r="L24" s="78"/>
      <c r="M24" s="73"/>
      <c r="N24" s="73"/>
      <c r="O24" s="73"/>
      <c r="P24" s="73"/>
      <c r="Q24" s="73"/>
      <c r="R24" s="73"/>
      <c r="S24" s="73"/>
      <c r="T24" s="73"/>
      <c r="U24" s="73"/>
      <c r="V24" s="73"/>
      <c r="W24" s="73"/>
      <c r="X24" s="73"/>
      <c r="Y24" s="73"/>
      <c r="Z24" s="73"/>
      <c r="AA24" s="73"/>
      <c r="AB24" s="73"/>
      <c r="AC24" s="73"/>
      <c r="AD24" s="73"/>
      <c r="AE24" s="73"/>
      <c r="AF24" s="73"/>
      <c r="AG24" s="73"/>
      <c r="AH24" s="73"/>
    </row>
    <row r="25" spans="1:34" ht="17.25" customHeight="1" x14ac:dyDescent="0.25">
      <c r="A25" s="73"/>
      <c r="B25" s="73"/>
      <c r="C25" s="73"/>
      <c r="D25" s="73" t="s">
        <v>150</v>
      </c>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row>
    <row r="26" spans="1:34" ht="17.25" customHeight="1" x14ac:dyDescent="0.25">
      <c r="A26" s="73"/>
      <c r="B26" s="73"/>
      <c r="C26" s="73" t="s">
        <v>18</v>
      </c>
      <c r="D26" s="73"/>
      <c r="E26" s="73"/>
      <c r="F26" s="73"/>
      <c r="G26" s="73"/>
      <c r="H26" s="73"/>
      <c r="I26" s="73"/>
      <c r="J26" s="73"/>
      <c r="K26" s="73"/>
      <c r="L26" s="73"/>
      <c r="M26" s="73"/>
      <c r="N26" s="73"/>
      <c r="O26" s="73"/>
      <c r="P26" s="73"/>
      <c r="Q26" s="73"/>
      <c r="R26" s="73" t="s">
        <v>152</v>
      </c>
      <c r="S26" s="73"/>
      <c r="T26" s="73"/>
      <c r="U26" s="73"/>
      <c r="V26" s="73"/>
      <c r="W26" s="73"/>
      <c r="X26" s="73"/>
      <c r="Y26" s="73"/>
      <c r="Z26" s="73"/>
      <c r="AA26" s="73"/>
      <c r="AB26" s="73" t="s">
        <v>11</v>
      </c>
      <c r="AC26" s="73"/>
      <c r="AD26" s="73"/>
      <c r="AE26" s="73"/>
      <c r="AF26" s="73"/>
      <c r="AG26" s="73"/>
      <c r="AH26" s="73"/>
    </row>
    <row r="27" spans="1:34" ht="17.25" customHeight="1" x14ac:dyDescent="0.25">
      <c r="A27" s="73"/>
      <c r="B27" s="73"/>
      <c r="C27" s="73"/>
      <c r="D27" s="73"/>
      <c r="E27" s="73"/>
      <c r="F27" s="73"/>
      <c r="G27" s="73"/>
      <c r="H27" s="73"/>
      <c r="I27" s="73"/>
      <c r="J27" s="73"/>
      <c r="K27" s="73"/>
      <c r="L27" s="73"/>
      <c r="M27" s="73"/>
      <c r="N27" s="73"/>
      <c r="O27" s="73" t="s">
        <v>12</v>
      </c>
      <c r="P27" s="73"/>
      <c r="Q27" s="73"/>
      <c r="R27" s="73"/>
      <c r="S27" s="73"/>
      <c r="T27" s="73"/>
      <c r="U27" s="73"/>
      <c r="V27" s="73"/>
      <c r="W27" s="73"/>
      <c r="X27" s="73"/>
      <c r="Y27" s="73"/>
      <c r="Z27" s="73"/>
      <c r="AA27" s="73"/>
      <c r="AB27" s="73"/>
      <c r="AC27" s="73"/>
      <c r="AD27" s="73"/>
      <c r="AE27" s="73"/>
      <c r="AF27" s="73"/>
      <c r="AG27" s="73"/>
      <c r="AH27" s="73"/>
    </row>
    <row r="28" spans="1:34" ht="17.25" customHeight="1" thickBot="1" x14ac:dyDescent="0.3">
      <c r="A28" s="73"/>
      <c r="B28" s="73"/>
      <c r="C28" s="73"/>
      <c r="D28" s="75" t="s">
        <v>17</v>
      </c>
      <c r="E28" s="73"/>
      <c r="F28" s="73"/>
      <c r="G28" s="73"/>
      <c r="H28" s="73"/>
      <c r="I28" s="73"/>
      <c r="J28" s="74" t="s">
        <v>13</v>
      </c>
      <c r="K28" s="73"/>
      <c r="L28" s="73"/>
      <c r="M28" s="73"/>
      <c r="N28" s="73"/>
      <c r="O28" s="73"/>
      <c r="P28" s="73"/>
      <c r="Q28" s="73"/>
      <c r="R28" s="73"/>
      <c r="S28" s="73"/>
      <c r="T28" s="73"/>
      <c r="U28" s="73"/>
      <c r="V28" s="73"/>
      <c r="W28" s="73"/>
      <c r="X28" s="73"/>
      <c r="Y28" s="73"/>
      <c r="Z28" s="73"/>
      <c r="AA28" s="73"/>
      <c r="AB28" s="73"/>
      <c r="AC28" s="73"/>
      <c r="AD28" s="73"/>
      <c r="AE28" s="73"/>
      <c r="AF28" s="73"/>
      <c r="AG28" s="73"/>
      <c r="AH28" s="73"/>
    </row>
    <row r="29" spans="1:34" ht="11.25" customHeight="1" x14ac:dyDescent="0.25">
      <c r="A29" s="73"/>
      <c r="B29" s="320" t="s">
        <v>21</v>
      </c>
      <c r="C29" s="321"/>
      <c r="D29" s="321"/>
      <c r="E29" s="321"/>
      <c r="F29" s="321"/>
      <c r="G29" s="321"/>
      <c r="H29" s="321"/>
      <c r="I29" s="321"/>
      <c r="J29" s="321"/>
      <c r="K29" s="321"/>
      <c r="L29" s="321"/>
      <c r="M29" s="321"/>
      <c r="N29" s="334" t="s">
        <v>14</v>
      </c>
      <c r="O29" s="321"/>
      <c r="P29" s="321"/>
      <c r="Q29" s="321"/>
      <c r="R29" s="321"/>
      <c r="S29" s="321"/>
      <c r="T29" s="321"/>
      <c r="U29" s="321"/>
      <c r="V29" s="321"/>
      <c r="W29" s="321"/>
      <c r="X29" s="321"/>
      <c r="Y29" s="334" t="s">
        <v>322</v>
      </c>
      <c r="Z29" s="321"/>
      <c r="AA29" s="321"/>
      <c r="AB29" s="321"/>
      <c r="AC29" s="321"/>
      <c r="AD29" s="321"/>
      <c r="AE29" s="321"/>
      <c r="AF29" s="321"/>
      <c r="AG29" s="335"/>
      <c r="AH29" s="73"/>
    </row>
    <row r="30" spans="1:34" ht="17.25" customHeight="1" x14ac:dyDescent="0.25">
      <c r="A30" s="73"/>
      <c r="B30" s="328"/>
      <c r="C30" s="329"/>
      <c r="D30" s="329"/>
      <c r="E30" s="329"/>
      <c r="F30" s="329"/>
      <c r="G30" s="329"/>
      <c r="H30" s="329"/>
      <c r="I30" s="329"/>
      <c r="J30" s="329"/>
      <c r="K30" s="329"/>
      <c r="L30" s="329"/>
      <c r="M30" s="329"/>
      <c r="N30" s="336"/>
      <c r="O30" s="329"/>
      <c r="P30" s="329"/>
      <c r="Q30" s="329"/>
      <c r="R30" s="329"/>
      <c r="S30" s="329"/>
      <c r="T30" s="329"/>
      <c r="U30" s="329"/>
      <c r="V30" s="329"/>
      <c r="W30" s="329"/>
      <c r="X30" s="329"/>
      <c r="Y30" s="336"/>
      <c r="Z30" s="329"/>
      <c r="AA30" s="329"/>
      <c r="AB30" s="329"/>
      <c r="AC30" s="329"/>
      <c r="AD30" s="329"/>
      <c r="AE30" s="329"/>
      <c r="AF30" s="329"/>
      <c r="AG30" s="337"/>
      <c r="AH30" s="73"/>
    </row>
    <row r="31" spans="1:34" ht="11.25" customHeight="1" x14ac:dyDescent="0.25">
      <c r="A31" s="73"/>
      <c r="B31" s="325" t="s">
        <v>22</v>
      </c>
      <c r="C31" s="326"/>
      <c r="D31" s="326"/>
      <c r="E31" s="326"/>
      <c r="F31" s="326"/>
      <c r="G31" s="326"/>
      <c r="H31" s="326"/>
      <c r="I31" s="326"/>
      <c r="J31" s="326"/>
      <c r="K31" s="326"/>
      <c r="L31" s="326"/>
      <c r="M31" s="326"/>
      <c r="N31" s="327" t="s">
        <v>15</v>
      </c>
      <c r="O31" s="326"/>
      <c r="P31" s="326"/>
      <c r="Q31" s="326"/>
      <c r="R31" s="326"/>
      <c r="S31" s="326"/>
      <c r="T31" s="326"/>
      <c r="U31" s="326"/>
      <c r="V31" s="326"/>
      <c r="W31" s="327" t="s">
        <v>16</v>
      </c>
      <c r="X31" s="326"/>
      <c r="Y31" s="326"/>
      <c r="Z31" s="326"/>
      <c r="AA31" s="326"/>
      <c r="AB31" s="326"/>
      <c r="AC31" s="326"/>
      <c r="AD31" s="326"/>
      <c r="AE31" s="326"/>
      <c r="AF31" s="326"/>
      <c r="AG31" s="340"/>
      <c r="AH31" s="73"/>
    </row>
    <row r="32" spans="1:34" ht="17.25" customHeight="1" thickBot="1" x14ac:dyDescent="0.3">
      <c r="A32" s="73"/>
      <c r="B32" s="330"/>
      <c r="C32" s="331"/>
      <c r="D32" s="331"/>
      <c r="E32" s="331"/>
      <c r="F32" s="331"/>
      <c r="G32" s="331"/>
      <c r="H32" s="331"/>
      <c r="I32" s="331"/>
      <c r="J32" s="331"/>
      <c r="K32" s="331"/>
      <c r="L32" s="331"/>
      <c r="M32" s="331"/>
      <c r="N32" s="338"/>
      <c r="O32" s="331"/>
      <c r="P32" s="331"/>
      <c r="Q32" s="331"/>
      <c r="R32" s="331"/>
      <c r="S32" s="331"/>
      <c r="T32" s="331"/>
      <c r="U32" s="331"/>
      <c r="V32" s="331"/>
      <c r="W32" s="338"/>
      <c r="X32" s="331"/>
      <c r="Y32" s="331"/>
      <c r="Z32" s="331"/>
      <c r="AA32" s="331"/>
      <c r="AB32" s="331"/>
      <c r="AC32" s="331"/>
      <c r="AD32" s="331"/>
      <c r="AE32" s="331"/>
      <c r="AF32" s="331"/>
      <c r="AG32" s="339"/>
      <c r="AH32" s="73"/>
    </row>
    <row r="33" spans="1:34" ht="17.25" customHeight="1" thickBot="1" x14ac:dyDescent="0.3">
      <c r="A33" s="73"/>
      <c r="B33" s="79" t="s">
        <v>323</v>
      </c>
      <c r="C33" s="75"/>
      <c r="D33" s="75"/>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row>
    <row r="34" spans="1:34" ht="11.25" customHeight="1" x14ac:dyDescent="0.25">
      <c r="A34" s="73"/>
      <c r="B34" s="320" t="s">
        <v>23</v>
      </c>
      <c r="C34" s="321"/>
      <c r="D34" s="321"/>
      <c r="E34" s="321"/>
      <c r="F34" s="321"/>
      <c r="G34" s="321"/>
      <c r="H34" s="321"/>
      <c r="I34" s="321"/>
      <c r="J34" s="321"/>
      <c r="K34" s="321"/>
      <c r="L34" s="321"/>
      <c r="M34" s="321"/>
      <c r="N34" s="341" t="s">
        <v>25</v>
      </c>
      <c r="O34" s="341"/>
      <c r="P34" s="341"/>
      <c r="Q34" s="341"/>
      <c r="R34" s="341"/>
      <c r="S34" s="341"/>
      <c r="T34" s="341"/>
      <c r="U34" s="341"/>
      <c r="V34" s="341"/>
      <c r="W34" s="341"/>
      <c r="X34" s="341"/>
      <c r="Y34" s="341" t="s">
        <v>26</v>
      </c>
      <c r="Z34" s="341"/>
      <c r="AA34" s="341"/>
      <c r="AB34" s="341"/>
      <c r="AC34" s="341"/>
      <c r="AD34" s="341"/>
      <c r="AE34" s="341"/>
      <c r="AF34" s="341"/>
      <c r="AG34" s="342"/>
      <c r="AH34" s="73"/>
    </row>
    <row r="35" spans="1:34" ht="17.25" customHeight="1" x14ac:dyDescent="0.25">
      <c r="A35" s="73"/>
      <c r="B35" s="322"/>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46"/>
      <c r="AH35" s="73"/>
    </row>
    <row r="36" spans="1:34" ht="11.25" customHeight="1" x14ac:dyDescent="0.25">
      <c r="A36" s="73"/>
      <c r="B36" s="344" t="s">
        <v>24</v>
      </c>
      <c r="C36" s="345"/>
      <c r="D36" s="345"/>
      <c r="E36" s="345"/>
      <c r="F36" s="324" t="s">
        <v>27</v>
      </c>
      <c r="G36" s="324"/>
      <c r="H36" s="324"/>
      <c r="I36" s="324"/>
      <c r="J36" s="324"/>
      <c r="K36" s="324"/>
      <c r="L36" s="324"/>
      <c r="M36" s="324"/>
      <c r="N36" s="324" t="s">
        <v>423</v>
      </c>
      <c r="O36" s="324"/>
      <c r="P36" s="324"/>
      <c r="Q36" s="324"/>
      <c r="R36" s="324"/>
      <c r="S36" s="324"/>
      <c r="T36" s="324"/>
      <c r="U36" s="324"/>
      <c r="V36" s="324"/>
      <c r="W36" s="324"/>
      <c r="X36" s="324"/>
      <c r="Y36" s="324" t="s">
        <v>28</v>
      </c>
      <c r="Z36" s="324"/>
      <c r="AA36" s="324"/>
      <c r="AB36" s="324"/>
      <c r="AC36" s="324"/>
      <c r="AD36" s="324"/>
      <c r="AE36" s="324"/>
      <c r="AF36" s="324"/>
      <c r="AG36" s="343"/>
      <c r="AH36" s="73"/>
    </row>
    <row r="37" spans="1:34" ht="17.25" customHeight="1" thickBot="1" x14ac:dyDescent="0.3">
      <c r="A37" s="73"/>
      <c r="B37" s="318"/>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47"/>
      <c r="AH37" s="73"/>
    </row>
    <row r="38" spans="1:34" ht="10.5" customHeight="1" x14ac:dyDescent="0.25">
      <c r="A38" s="73"/>
      <c r="B38" s="74" t="s">
        <v>324</v>
      </c>
      <c r="C38" s="75"/>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row>
    <row r="39" spans="1:34" ht="10.5" customHeight="1" x14ac:dyDescent="0.25">
      <c r="A39" s="73"/>
      <c r="B39" s="73" t="s">
        <v>153</v>
      </c>
      <c r="C39" s="75"/>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row>
    <row r="40" spans="1:34" ht="10.5" customHeight="1" thickBot="1" x14ac:dyDescent="0.3">
      <c r="A40" s="73"/>
      <c r="B40" s="73" t="s">
        <v>154</v>
      </c>
      <c r="C40" s="75"/>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row>
    <row r="41" spans="1:34" ht="11.25" customHeight="1" x14ac:dyDescent="0.25">
      <c r="A41" s="73"/>
      <c r="B41" s="320" t="s">
        <v>29</v>
      </c>
      <c r="C41" s="321"/>
      <c r="D41" s="321"/>
      <c r="E41" s="321"/>
      <c r="F41" s="321"/>
      <c r="G41" s="321"/>
      <c r="H41" s="321"/>
      <c r="I41" s="321"/>
      <c r="J41" s="321"/>
      <c r="K41" s="321"/>
      <c r="L41" s="321"/>
      <c r="M41" s="321"/>
      <c r="N41" s="341" t="s">
        <v>30</v>
      </c>
      <c r="O41" s="341"/>
      <c r="P41" s="341"/>
      <c r="Q41" s="341"/>
      <c r="R41" s="341"/>
      <c r="S41" s="341"/>
      <c r="T41" s="341"/>
      <c r="U41" s="341"/>
      <c r="V41" s="341" t="s">
        <v>31</v>
      </c>
      <c r="W41" s="341"/>
      <c r="X41" s="341"/>
      <c r="Y41" s="341"/>
      <c r="Z41" s="341"/>
      <c r="AA41" s="341"/>
      <c r="AB41" s="341"/>
      <c r="AC41" s="341"/>
      <c r="AD41" s="341" t="s">
        <v>32</v>
      </c>
      <c r="AE41" s="341"/>
      <c r="AF41" s="341"/>
      <c r="AG41" s="342"/>
      <c r="AH41" s="73"/>
    </row>
    <row r="42" spans="1:34" ht="17.25" customHeight="1" thickBot="1" x14ac:dyDescent="0.3">
      <c r="A42" s="73"/>
      <c r="B42" s="318"/>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47"/>
      <c r="AH42" s="73"/>
    </row>
    <row r="43" spans="1:34" ht="11.25" customHeight="1" x14ac:dyDescent="0.25">
      <c r="A43" s="73"/>
      <c r="B43" s="74" t="s">
        <v>325</v>
      </c>
      <c r="C43" s="75"/>
      <c r="D43" s="75"/>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row>
    <row r="44" spans="1:34" ht="11.25" customHeight="1" thickBot="1" x14ac:dyDescent="0.3">
      <c r="A44" s="73"/>
      <c r="B44" s="73" t="s">
        <v>33</v>
      </c>
      <c r="C44" s="75"/>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row>
    <row r="45" spans="1:34" ht="11.25" customHeight="1" x14ac:dyDescent="0.25">
      <c r="A45" s="73"/>
      <c r="B45" s="332" t="s">
        <v>34</v>
      </c>
      <c r="C45" s="333"/>
      <c r="D45" s="333"/>
      <c r="E45" s="333"/>
      <c r="F45" s="333"/>
      <c r="G45" s="333"/>
      <c r="H45" s="333"/>
      <c r="I45" s="333"/>
      <c r="J45" s="333"/>
      <c r="K45" s="333"/>
      <c r="L45" s="333"/>
      <c r="M45" s="334"/>
      <c r="N45" s="360" t="s">
        <v>35</v>
      </c>
      <c r="O45" s="361"/>
      <c r="P45" s="361"/>
      <c r="Q45" s="361"/>
      <c r="R45" s="361"/>
      <c r="S45" s="361"/>
      <c r="T45" s="361"/>
      <c r="U45" s="361"/>
      <c r="V45" s="361"/>
      <c r="W45" s="361"/>
      <c r="X45" s="363"/>
      <c r="Y45" s="360" t="s">
        <v>36</v>
      </c>
      <c r="Z45" s="361"/>
      <c r="AA45" s="361"/>
      <c r="AB45" s="361"/>
      <c r="AC45" s="361"/>
      <c r="AD45" s="361"/>
      <c r="AE45" s="361"/>
      <c r="AF45" s="361"/>
      <c r="AG45" s="362"/>
      <c r="AH45" s="73"/>
    </row>
    <row r="46" spans="1:34" ht="17.25" customHeight="1" x14ac:dyDescent="0.25">
      <c r="A46" s="73"/>
      <c r="B46" s="354"/>
      <c r="C46" s="355"/>
      <c r="D46" s="355"/>
      <c r="E46" s="355"/>
      <c r="F46" s="355"/>
      <c r="G46" s="355"/>
      <c r="H46" s="355"/>
      <c r="I46" s="355"/>
      <c r="J46" s="355"/>
      <c r="K46" s="355"/>
      <c r="L46" s="355"/>
      <c r="M46" s="356"/>
      <c r="N46" s="368"/>
      <c r="O46" s="355"/>
      <c r="P46" s="355"/>
      <c r="Q46" s="355"/>
      <c r="R46" s="355"/>
      <c r="S46" s="355"/>
      <c r="T46" s="355"/>
      <c r="U46" s="355"/>
      <c r="V46" s="355"/>
      <c r="W46" s="355"/>
      <c r="X46" s="356"/>
      <c r="Y46" s="368"/>
      <c r="Z46" s="355"/>
      <c r="AA46" s="355"/>
      <c r="AB46" s="355"/>
      <c r="AC46" s="355"/>
      <c r="AD46" s="355"/>
      <c r="AE46" s="355"/>
      <c r="AF46" s="355"/>
      <c r="AG46" s="369"/>
      <c r="AH46" s="73"/>
    </row>
    <row r="47" spans="1:34" ht="11.25" customHeight="1" x14ac:dyDescent="0.25">
      <c r="A47" s="73"/>
      <c r="B47" s="357" t="s">
        <v>37</v>
      </c>
      <c r="C47" s="358"/>
      <c r="D47" s="358"/>
      <c r="E47" s="358"/>
      <c r="F47" s="358"/>
      <c r="G47" s="358"/>
      <c r="H47" s="358"/>
      <c r="I47" s="358"/>
      <c r="J47" s="358"/>
      <c r="K47" s="358"/>
      <c r="L47" s="358"/>
      <c r="M47" s="359"/>
      <c r="N47" s="351" t="s">
        <v>38</v>
      </c>
      <c r="O47" s="352"/>
      <c r="P47" s="352"/>
      <c r="Q47" s="352"/>
      <c r="R47" s="352"/>
      <c r="S47" s="352"/>
      <c r="T47" s="352"/>
      <c r="U47" s="352"/>
      <c r="V47" s="352"/>
      <c r="W47" s="352"/>
      <c r="X47" s="370"/>
      <c r="Y47" s="351" t="s">
        <v>424</v>
      </c>
      <c r="Z47" s="352"/>
      <c r="AA47" s="352"/>
      <c r="AB47" s="352"/>
      <c r="AC47" s="352"/>
      <c r="AD47" s="352"/>
      <c r="AE47" s="352"/>
      <c r="AF47" s="352"/>
      <c r="AG47" s="353"/>
      <c r="AH47" s="73"/>
    </row>
    <row r="48" spans="1:34" ht="17.25" customHeight="1" thickBot="1" x14ac:dyDescent="0.3">
      <c r="A48" s="73"/>
      <c r="B48" s="348"/>
      <c r="C48" s="349"/>
      <c r="D48" s="349"/>
      <c r="E48" s="349"/>
      <c r="F48" s="349"/>
      <c r="G48" s="349"/>
      <c r="H48" s="349"/>
      <c r="I48" s="349"/>
      <c r="J48" s="349"/>
      <c r="K48" s="349"/>
      <c r="L48" s="349"/>
      <c r="M48" s="350"/>
      <c r="N48" s="366"/>
      <c r="O48" s="349"/>
      <c r="P48" s="349"/>
      <c r="Q48" s="349"/>
      <c r="R48" s="349"/>
      <c r="S48" s="349"/>
      <c r="T48" s="349"/>
      <c r="U48" s="349"/>
      <c r="V48" s="349"/>
      <c r="W48" s="349"/>
      <c r="X48" s="350"/>
      <c r="Y48" s="366"/>
      <c r="Z48" s="349"/>
      <c r="AA48" s="349"/>
      <c r="AB48" s="349"/>
      <c r="AC48" s="349"/>
      <c r="AD48" s="349"/>
      <c r="AE48" s="349"/>
      <c r="AF48" s="349"/>
      <c r="AG48" s="367"/>
      <c r="AH48" s="73"/>
    </row>
    <row r="49" spans="1:34" ht="11.25" customHeight="1" thickBot="1" x14ac:dyDescent="0.3">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row>
    <row r="50" spans="1:34" ht="17.25" customHeight="1" thickBot="1" x14ac:dyDescent="0.3">
      <c r="A50" s="73"/>
      <c r="B50" s="73" t="s">
        <v>39</v>
      </c>
      <c r="C50" s="73"/>
      <c r="D50" s="73"/>
      <c r="E50" s="73"/>
      <c r="F50" s="73"/>
      <c r="G50" s="73"/>
      <c r="H50" s="73"/>
      <c r="I50" s="73"/>
      <c r="J50" s="73"/>
      <c r="K50" s="73"/>
      <c r="L50" s="73"/>
      <c r="M50" s="73"/>
      <c r="N50" s="73"/>
      <c r="O50" s="73"/>
      <c r="P50" s="73"/>
      <c r="Q50" s="73"/>
      <c r="R50" s="73"/>
      <c r="S50" s="73" t="s">
        <v>40</v>
      </c>
      <c r="T50" s="73"/>
      <c r="U50" s="73"/>
      <c r="V50" s="73"/>
      <c r="W50" s="73"/>
      <c r="X50" s="73"/>
      <c r="Y50" s="73"/>
      <c r="Z50" s="73"/>
      <c r="AA50" s="73"/>
      <c r="AB50" s="364"/>
      <c r="AC50" s="365"/>
      <c r="AD50" s="365"/>
      <c r="AE50" s="365"/>
      <c r="AF50" s="365"/>
      <c r="AG50" s="189" t="s">
        <v>41</v>
      </c>
      <c r="AH50" s="73"/>
    </row>
    <row r="51" spans="1:34" ht="7.5" customHeight="1" x14ac:dyDescent="0.25">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row>
    <row r="52" spans="1:34" ht="17.25" customHeight="1" x14ac:dyDescent="0.25">
      <c r="A52" s="73"/>
      <c r="B52" s="314" t="s">
        <v>444</v>
      </c>
      <c r="C52" s="314"/>
      <c r="D52" s="314"/>
      <c r="E52" s="314"/>
      <c r="F52" s="314"/>
      <c r="G52" s="314"/>
      <c r="H52" s="314"/>
      <c r="I52" s="314"/>
      <c r="J52" s="314"/>
      <c r="K52" s="314"/>
      <c r="L52" s="73"/>
      <c r="M52" s="73" t="s">
        <v>5</v>
      </c>
      <c r="N52" s="73"/>
      <c r="O52" s="73"/>
      <c r="P52" s="73"/>
      <c r="Q52" s="73" t="s">
        <v>6</v>
      </c>
      <c r="R52" s="73"/>
      <c r="S52" s="73"/>
      <c r="T52" s="73"/>
      <c r="U52" s="73"/>
      <c r="V52" s="73"/>
      <c r="W52" s="73"/>
      <c r="X52" s="73"/>
      <c r="Y52" s="73"/>
      <c r="Z52" s="73"/>
      <c r="AA52" s="73"/>
      <c r="AB52" s="73"/>
      <c r="AC52" s="73"/>
      <c r="AD52" s="73"/>
      <c r="AE52" s="73"/>
      <c r="AF52" s="73"/>
      <c r="AG52" s="73"/>
      <c r="AH52" s="73"/>
    </row>
    <row r="53" spans="1:34" ht="12" customHeight="1" x14ac:dyDescent="0.25">
      <c r="A53" s="73"/>
      <c r="B53" s="314"/>
      <c r="C53" s="314"/>
      <c r="D53" s="314"/>
      <c r="E53" s="314"/>
      <c r="F53" s="314"/>
      <c r="G53" s="314"/>
      <c r="H53" s="314"/>
      <c r="I53" s="314"/>
      <c r="J53" s="314"/>
      <c r="K53" s="314"/>
      <c r="L53" s="73"/>
      <c r="M53" s="73"/>
      <c r="N53" s="73"/>
      <c r="O53" s="73"/>
      <c r="P53" s="73"/>
      <c r="Q53" s="73"/>
      <c r="R53" s="73"/>
      <c r="S53" s="73"/>
      <c r="T53" s="73"/>
      <c r="U53" s="73"/>
      <c r="V53" s="73"/>
      <c r="W53" s="73"/>
      <c r="X53" s="73"/>
      <c r="Y53" s="73"/>
      <c r="Z53" s="73"/>
      <c r="AA53" s="73"/>
      <c r="AB53" s="73"/>
      <c r="AC53" s="73"/>
      <c r="AD53" s="73"/>
      <c r="AE53" s="73"/>
      <c r="AF53" s="73"/>
      <c r="AG53" s="73"/>
      <c r="AH53" s="73"/>
    </row>
    <row r="54" spans="1:34" ht="17.25" customHeight="1" x14ac:dyDescent="0.25">
      <c r="A54" s="73"/>
      <c r="B54" s="14" t="s">
        <v>445</v>
      </c>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row>
    <row r="55" spans="1:34" ht="17.25" customHeight="1" x14ac:dyDescent="0.25">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row>
  </sheetData>
  <sheetProtection sheet="1" objects="1" scenarios="1" selectLockedCells="1"/>
  <mergeCells count="50">
    <mergeCell ref="AB50:AF50"/>
    <mergeCell ref="Y48:AG48"/>
    <mergeCell ref="N48:X48"/>
    <mergeCell ref="Y46:AG46"/>
    <mergeCell ref="N47:X47"/>
    <mergeCell ref="N46:X46"/>
    <mergeCell ref="AD42:AG42"/>
    <mergeCell ref="V41:AC41"/>
    <mergeCell ref="B48:M48"/>
    <mergeCell ref="Y47:AG47"/>
    <mergeCell ref="B46:M46"/>
    <mergeCell ref="B47:M47"/>
    <mergeCell ref="AD41:AG41"/>
    <mergeCell ref="N41:U41"/>
    <mergeCell ref="V42:AC42"/>
    <mergeCell ref="Y45:AG45"/>
    <mergeCell ref="N45:X45"/>
    <mergeCell ref="Y34:AG34"/>
    <mergeCell ref="Y36:AG36"/>
    <mergeCell ref="B34:M34"/>
    <mergeCell ref="B36:E36"/>
    <mergeCell ref="N37:X37"/>
    <mergeCell ref="B37:E37"/>
    <mergeCell ref="N35:X35"/>
    <mergeCell ref="Y35:AG35"/>
    <mergeCell ref="N34:X34"/>
    <mergeCell ref="Y37:AG37"/>
    <mergeCell ref="Y29:AG29"/>
    <mergeCell ref="N29:X29"/>
    <mergeCell ref="N30:X30"/>
    <mergeCell ref="Y30:AG30"/>
    <mergeCell ref="W32:AG32"/>
    <mergeCell ref="N32:V32"/>
    <mergeCell ref="W31:AG31"/>
    <mergeCell ref="B52:K53"/>
    <mergeCell ref="B5:O5"/>
    <mergeCell ref="B3:O3"/>
    <mergeCell ref="B42:M42"/>
    <mergeCell ref="B41:M41"/>
    <mergeCell ref="B35:M35"/>
    <mergeCell ref="B29:M29"/>
    <mergeCell ref="N42:U42"/>
    <mergeCell ref="F36:M36"/>
    <mergeCell ref="B31:M31"/>
    <mergeCell ref="N31:V31"/>
    <mergeCell ref="B30:M30"/>
    <mergeCell ref="F37:M37"/>
    <mergeCell ref="N36:X36"/>
    <mergeCell ref="B32:M32"/>
    <mergeCell ref="B45:M45"/>
  </mergeCells>
  <phoneticPr fontId="12" type="noConversion"/>
  <dataValidations count="2">
    <dataValidation type="whole" errorStyle="information" allowBlank="1" showInputMessage="1" showErrorMessage="1" errorTitle="Toto zadání je zřejmě chybné" error="Zkontrolujte, jestli zadáváte pouze čísla. Každé číslo zadejte do jednoho políčka." promptTitle="DIČ" prompt="Zadejte do každého políčka jedno číslo" sqref="D7">
      <formula1>0</formula1>
      <formula2>9</formula2>
    </dataValidation>
    <dataValidation type="whole" errorStyle="information" allowBlank="1" showInputMessage="1" showErrorMessage="1" errorTitle="Toto zadání je zřejmě chybné" error="Zkontrolujte, jestli zadáváte pouze čísla. Každé číslo zadejte do jednoho políčka." sqref="E7:M7">
      <formula1>0</formula1>
      <formula2>9</formula2>
    </dataValidation>
  </dataValidations>
  <pageMargins left="0.19685039370078741" right="0.19685039370078741" top="0.19685039370078741" bottom="0.19685039370078741" header="0.19685039370078741" footer="0.19685039370078741"/>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indexed="10"/>
  </sheetPr>
  <dimension ref="A1:J64"/>
  <sheetViews>
    <sheetView zoomScaleNormal="100" zoomScaleSheetLayoutView="100" workbookViewId="0">
      <selection activeCell="E4" sqref="E4:F4"/>
    </sheetView>
  </sheetViews>
  <sheetFormatPr defaultColWidth="0" defaultRowHeight="11.25" zeroHeight="1" x14ac:dyDescent="0.25"/>
  <cols>
    <col min="1" max="1" width="1.85546875" style="33" customWidth="1"/>
    <col min="2" max="2" width="3.5703125" style="43" customWidth="1"/>
    <col min="3" max="3" width="10.7109375" style="33" customWidth="1"/>
    <col min="4" max="4" width="41.28515625" style="33" customWidth="1"/>
    <col min="5" max="5" width="5.5703125" style="33" customWidth="1"/>
    <col min="6" max="6" width="13.28515625" style="33" customWidth="1"/>
    <col min="7" max="7" width="5.5703125" style="33" customWidth="1"/>
    <col min="8" max="8" width="13.140625" style="33" customWidth="1"/>
    <col min="9" max="9" width="1.7109375" style="33" customWidth="1"/>
    <col min="10" max="10" width="49.42578125" style="33" hidden="1" customWidth="1"/>
    <col min="11" max="16384" width="9.140625" style="33" hidden="1"/>
  </cols>
  <sheetData>
    <row r="1" spans="1:10" ht="16.350000000000001" customHeight="1" x14ac:dyDescent="0.25">
      <c r="A1" s="5"/>
      <c r="B1" s="31" t="s">
        <v>57</v>
      </c>
      <c r="C1" s="32"/>
      <c r="D1" s="32"/>
      <c r="E1" s="32"/>
      <c r="F1" s="32"/>
      <c r="G1" s="32"/>
      <c r="H1" s="32"/>
      <c r="I1" s="5"/>
    </row>
    <row r="2" spans="1:10" s="9" customFormat="1" ht="18" customHeight="1" thickBot="1" x14ac:dyDescent="0.25">
      <c r="A2" s="34"/>
      <c r="B2" s="28" t="s">
        <v>389</v>
      </c>
      <c r="C2" s="34"/>
      <c r="D2" s="34"/>
      <c r="E2" s="34"/>
      <c r="F2" s="34"/>
      <c r="G2" s="34"/>
      <c r="H2" s="34"/>
      <c r="I2" s="34"/>
    </row>
    <row r="3" spans="1:10" ht="15" customHeight="1" x14ac:dyDescent="0.25">
      <c r="A3" s="5"/>
      <c r="B3" s="87"/>
      <c r="C3" s="88"/>
      <c r="D3" s="88"/>
      <c r="E3" s="386" t="s">
        <v>58</v>
      </c>
      <c r="F3" s="387"/>
      <c r="G3" s="382" t="s">
        <v>59</v>
      </c>
      <c r="H3" s="383"/>
      <c r="I3" s="5"/>
    </row>
    <row r="4" spans="1:10" s="36" customFormat="1" ht="15" customHeight="1" x14ac:dyDescent="0.25">
      <c r="A4" s="35"/>
      <c r="B4" s="89">
        <v>31</v>
      </c>
      <c r="C4" s="21" t="s">
        <v>42</v>
      </c>
      <c r="D4" s="24"/>
      <c r="E4" s="388"/>
      <c r="F4" s="388"/>
      <c r="G4" s="384"/>
      <c r="H4" s="385"/>
      <c r="I4" s="35"/>
    </row>
    <row r="5" spans="1:10" ht="9.75" customHeight="1" x14ac:dyDescent="0.25">
      <c r="A5" s="5"/>
      <c r="B5" s="371">
        <v>32</v>
      </c>
      <c r="C5" s="373" t="s">
        <v>386</v>
      </c>
      <c r="D5" s="374"/>
      <c r="E5" s="377"/>
      <c r="F5" s="378"/>
      <c r="G5" s="37"/>
      <c r="H5" s="91"/>
      <c r="I5" s="5"/>
    </row>
    <row r="6" spans="1:10" ht="9.75" customHeight="1" x14ac:dyDescent="0.25">
      <c r="A6" s="5"/>
      <c r="B6" s="372"/>
      <c r="C6" s="375"/>
      <c r="D6" s="376"/>
      <c r="E6" s="379"/>
      <c r="F6" s="380"/>
      <c r="G6" s="38"/>
      <c r="H6" s="93"/>
      <c r="I6" s="5"/>
    </row>
    <row r="7" spans="1:10" ht="16.350000000000001" customHeight="1" x14ac:dyDescent="0.25">
      <c r="A7" s="5"/>
      <c r="B7" s="89">
        <v>33</v>
      </c>
      <c r="C7" s="83" t="s">
        <v>387</v>
      </c>
      <c r="D7" s="22"/>
      <c r="E7" s="381"/>
      <c r="F7" s="381"/>
      <c r="G7" s="37"/>
      <c r="H7" s="91"/>
      <c r="I7" s="5"/>
      <c r="J7" s="67"/>
    </row>
    <row r="8" spans="1:10" ht="9" customHeight="1" x14ac:dyDescent="0.25">
      <c r="A8" s="5"/>
      <c r="B8" s="371">
        <v>34</v>
      </c>
      <c r="C8" s="373" t="s">
        <v>446</v>
      </c>
      <c r="D8" s="374"/>
      <c r="E8" s="395">
        <f>ABS(E4+E5-E7)</f>
        <v>0</v>
      </c>
      <c r="F8" s="396"/>
      <c r="G8" s="37"/>
      <c r="H8" s="91"/>
      <c r="I8" s="5"/>
    </row>
    <row r="9" spans="1:10" ht="9" customHeight="1" x14ac:dyDescent="0.25">
      <c r="A9" s="5"/>
      <c r="B9" s="372"/>
      <c r="C9" s="375"/>
      <c r="D9" s="376"/>
      <c r="E9" s="397"/>
      <c r="F9" s="398"/>
      <c r="G9" s="38"/>
      <c r="H9" s="93"/>
      <c r="I9" s="5"/>
      <c r="J9" s="33" t="s">
        <v>125</v>
      </c>
    </row>
    <row r="10" spans="1:10" ht="11.25" customHeight="1" x14ac:dyDescent="0.25">
      <c r="A10" s="5"/>
      <c r="B10" s="90">
        <v>35</v>
      </c>
      <c r="C10" s="65" t="s">
        <v>304</v>
      </c>
      <c r="D10" s="65"/>
      <c r="E10" s="377"/>
      <c r="F10" s="378"/>
      <c r="G10" s="37"/>
      <c r="H10" s="91"/>
      <c r="I10" s="5"/>
    </row>
    <row r="11" spans="1:10" ht="11.25" customHeight="1" thickBot="1" x14ac:dyDescent="0.3">
      <c r="A11" s="5"/>
      <c r="B11" s="94"/>
      <c r="C11" s="95" t="s">
        <v>390</v>
      </c>
      <c r="D11" s="95"/>
      <c r="E11" s="399"/>
      <c r="F11" s="400"/>
      <c r="G11" s="96"/>
      <c r="H11" s="97"/>
      <c r="I11" s="5"/>
    </row>
    <row r="12" spans="1:10" s="9" customFormat="1" ht="18" customHeight="1" thickBot="1" x14ac:dyDescent="0.25">
      <c r="A12" s="34"/>
      <c r="B12" s="84" t="s">
        <v>60</v>
      </c>
      <c r="C12" s="63"/>
      <c r="D12" s="63"/>
      <c r="E12" s="34"/>
      <c r="F12" s="34"/>
      <c r="G12" s="34"/>
      <c r="H12" s="34"/>
      <c r="I12" s="34"/>
    </row>
    <row r="13" spans="1:10" ht="15" customHeight="1" x14ac:dyDescent="0.25">
      <c r="A13" s="5"/>
      <c r="B13" s="98">
        <v>36</v>
      </c>
      <c r="C13" s="99" t="s">
        <v>43</v>
      </c>
      <c r="D13" s="100"/>
      <c r="E13" s="401">
        <f>E8</f>
        <v>0</v>
      </c>
      <c r="F13" s="402"/>
      <c r="G13" s="101"/>
      <c r="H13" s="102"/>
      <c r="I13" s="5"/>
      <c r="J13" s="33" t="s">
        <v>137</v>
      </c>
    </row>
    <row r="14" spans="1:10" ht="11.25" customHeight="1" x14ac:dyDescent="0.25">
      <c r="A14" s="5"/>
      <c r="B14" s="90" t="s">
        <v>44</v>
      </c>
      <c r="C14" s="65" t="s">
        <v>61</v>
      </c>
      <c r="D14" s="65"/>
      <c r="E14" s="389">
        <f>E13</f>
        <v>0</v>
      </c>
      <c r="F14" s="390"/>
      <c r="G14" s="17"/>
      <c r="H14" s="91"/>
      <c r="I14" s="5"/>
    </row>
    <row r="15" spans="1:10" ht="11.25" customHeight="1" x14ac:dyDescent="0.25">
      <c r="A15" s="5"/>
      <c r="B15" s="103"/>
      <c r="C15" s="41" t="s">
        <v>62</v>
      </c>
      <c r="D15" s="41"/>
      <c r="E15" s="391"/>
      <c r="F15" s="392"/>
      <c r="G15" s="39"/>
      <c r="H15" s="104"/>
      <c r="I15" s="5"/>
      <c r="J15" s="33" t="s">
        <v>136</v>
      </c>
    </row>
    <row r="16" spans="1:10" ht="11.25" customHeight="1" x14ac:dyDescent="0.25">
      <c r="A16" s="5"/>
      <c r="B16" s="92"/>
      <c r="C16" s="64" t="s">
        <v>63</v>
      </c>
      <c r="D16" s="64"/>
      <c r="E16" s="393"/>
      <c r="F16" s="394"/>
      <c r="G16" s="40"/>
      <c r="H16" s="93"/>
      <c r="I16" s="5"/>
    </row>
    <row r="17" spans="1:10" ht="11.25" customHeight="1" x14ac:dyDescent="0.25">
      <c r="A17" s="5"/>
      <c r="B17" s="90">
        <v>37</v>
      </c>
      <c r="C17" s="65" t="s">
        <v>391</v>
      </c>
      <c r="D17" s="65"/>
      <c r="E17" s="421">
        <f>'Příloha1-s.1'!T30</f>
        <v>0</v>
      </c>
      <c r="F17" s="422"/>
      <c r="G17" s="17"/>
      <c r="H17" s="91"/>
      <c r="I17" s="5"/>
    </row>
    <row r="18" spans="1:10" ht="11.25" customHeight="1" x14ac:dyDescent="0.25">
      <c r="A18" s="5"/>
      <c r="B18" s="92"/>
      <c r="C18" s="64" t="s">
        <v>392</v>
      </c>
      <c r="D18" s="64"/>
      <c r="E18" s="423"/>
      <c r="F18" s="424"/>
      <c r="G18" s="40"/>
      <c r="H18" s="93"/>
      <c r="I18" s="5"/>
    </row>
    <row r="19" spans="1:10" ht="15.75" customHeight="1" x14ac:dyDescent="0.25">
      <c r="A19" s="5"/>
      <c r="B19" s="89">
        <v>38</v>
      </c>
      <c r="C19" s="83" t="s">
        <v>45</v>
      </c>
      <c r="D19" s="22"/>
      <c r="E19" s="388"/>
      <c r="F19" s="425"/>
      <c r="G19" s="18"/>
      <c r="H19" s="105"/>
      <c r="I19" s="5"/>
    </row>
    <row r="20" spans="1:10" ht="11.25" customHeight="1" x14ac:dyDescent="0.25">
      <c r="A20" s="5"/>
      <c r="B20" s="90">
        <v>39</v>
      </c>
      <c r="C20" s="65" t="s">
        <v>393</v>
      </c>
      <c r="D20" s="65"/>
      <c r="E20" s="417">
        <f>Příloha2!U27</f>
        <v>0</v>
      </c>
      <c r="F20" s="418"/>
      <c r="G20" s="17"/>
      <c r="H20" s="91"/>
      <c r="I20" s="5"/>
    </row>
    <row r="21" spans="1:10" ht="11.25" customHeight="1" x14ac:dyDescent="0.25">
      <c r="A21" s="5"/>
      <c r="B21" s="92"/>
      <c r="C21" s="64" t="s">
        <v>64</v>
      </c>
      <c r="D21" s="64"/>
      <c r="E21" s="419"/>
      <c r="F21" s="420"/>
      <c r="G21" s="39"/>
      <c r="H21" s="104"/>
      <c r="I21" s="5"/>
    </row>
    <row r="22" spans="1:10" ht="11.25" customHeight="1" x14ac:dyDescent="0.25">
      <c r="A22" s="5"/>
      <c r="B22" s="90">
        <v>40</v>
      </c>
      <c r="C22" s="65" t="s">
        <v>65</v>
      </c>
      <c r="D22" s="65"/>
      <c r="E22" s="417">
        <f>Příloha2!U47</f>
        <v>0</v>
      </c>
      <c r="F22" s="418"/>
      <c r="G22" s="17"/>
      <c r="H22" s="91"/>
      <c r="I22" s="5"/>
    </row>
    <row r="23" spans="1:10" ht="11.25" customHeight="1" x14ac:dyDescent="0.25">
      <c r="A23" s="5"/>
      <c r="B23" s="92"/>
      <c r="C23" s="64" t="s">
        <v>66</v>
      </c>
      <c r="D23" s="64"/>
      <c r="E23" s="419"/>
      <c r="F23" s="420"/>
      <c r="G23" s="40"/>
      <c r="H23" s="93"/>
      <c r="I23" s="5"/>
    </row>
    <row r="24" spans="1:10" ht="16.350000000000001" customHeight="1" x14ac:dyDescent="0.25">
      <c r="A24" s="5"/>
      <c r="B24" s="89">
        <v>41</v>
      </c>
      <c r="C24" s="83" t="s">
        <v>46</v>
      </c>
      <c r="D24" s="22"/>
      <c r="E24" s="407">
        <f>E17+E19+E20+E22</f>
        <v>0</v>
      </c>
      <c r="F24" s="408"/>
      <c r="G24" s="18"/>
      <c r="H24" s="105"/>
      <c r="I24" s="5"/>
      <c r="J24" s="33" t="s">
        <v>135</v>
      </c>
    </row>
    <row r="25" spans="1:10" ht="11.25" customHeight="1" x14ac:dyDescent="0.25">
      <c r="A25" s="5"/>
      <c r="B25" s="90" t="s">
        <v>47</v>
      </c>
      <c r="C25" s="65" t="s">
        <v>347</v>
      </c>
      <c r="D25" s="65"/>
      <c r="E25" s="395">
        <f>E24</f>
        <v>0</v>
      </c>
      <c r="F25" s="411"/>
      <c r="G25" s="17"/>
      <c r="H25" s="91"/>
      <c r="I25" s="5"/>
      <c r="J25" s="33" t="s">
        <v>134</v>
      </c>
    </row>
    <row r="26" spans="1:10" ht="11.25" customHeight="1" x14ac:dyDescent="0.25">
      <c r="A26" s="5"/>
      <c r="B26" s="92"/>
      <c r="C26" s="64" t="s">
        <v>67</v>
      </c>
      <c r="D26" s="64"/>
      <c r="E26" s="397"/>
      <c r="F26" s="412"/>
      <c r="G26" s="40"/>
      <c r="H26" s="93"/>
      <c r="I26" s="5"/>
    </row>
    <row r="27" spans="1:10" ht="15" customHeight="1" x14ac:dyDescent="0.25">
      <c r="A27" s="5"/>
      <c r="B27" s="89">
        <v>42</v>
      </c>
      <c r="C27" s="83" t="s">
        <v>354</v>
      </c>
      <c r="D27" s="65"/>
      <c r="E27" s="395">
        <f>IF(E25&lt;0,E14,E14+E25)</f>
        <v>0</v>
      </c>
      <c r="F27" s="411"/>
      <c r="G27" s="17"/>
      <c r="H27" s="91"/>
      <c r="I27" s="5"/>
      <c r="J27" s="33" t="s">
        <v>133</v>
      </c>
    </row>
    <row r="28" spans="1:10" ht="11.25" hidden="1" customHeight="1" x14ac:dyDescent="0.25">
      <c r="A28" s="5"/>
      <c r="B28" s="92"/>
      <c r="C28" s="64"/>
      <c r="D28" s="64"/>
      <c r="E28" s="397"/>
      <c r="F28" s="412"/>
      <c r="G28" s="40"/>
      <c r="H28" s="93"/>
      <c r="I28" s="5"/>
    </row>
    <row r="29" spans="1:10" ht="24.75" customHeight="1" x14ac:dyDescent="0.25">
      <c r="A29" s="5"/>
      <c r="B29" s="90">
        <v>43</v>
      </c>
      <c r="C29" s="426" t="s">
        <v>348</v>
      </c>
      <c r="D29" s="427"/>
      <c r="E29" s="409">
        <f>IF(r_31&gt;1245216,r_31,0)</f>
        <v>0</v>
      </c>
      <c r="F29" s="410"/>
      <c r="G29" s="17"/>
      <c r="H29" s="91"/>
      <c r="I29" s="5"/>
    </row>
    <row r="30" spans="1:10" ht="11.25" customHeight="1" x14ac:dyDescent="0.25">
      <c r="A30" s="5"/>
      <c r="B30" s="90">
        <v>44</v>
      </c>
      <c r="C30" s="65" t="s">
        <v>68</v>
      </c>
      <c r="D30" s="65"/>
      <c r="E30" s="413"/>
      <c r="F30" s="414"/>
      <c r="G30" s="17"/>
      <c r="H30" s="91"/>
      <c r="I30" s="5"/>
    </row>
    <row r="31" spans="1:10" ht="11.25" customHeight="1" x14ac:dyDescent="0.25">
      <c r="A31" s="5"/>
      <c r="B31" s="103"/>
      <c r="C31" s="41" t="s">
        <v>69</v>
      </c>
      <c r="D31" s="41"/>
      <c r="E31" s="415"/>
      <c r="F31" s="416"/>
      <c r="G31" s="40"/>
      <c r="H31" s="93"/>
      <c r="I31" s="5"/>
    </row>
    <row r="32" spans="1:10" ht="16.350000000000001" customHeight="1" thickBot="1" x14ac:dyDescent="0.3">
      <c r="A32" s="5"/>
      <c r="B32" s="106">
        <v>45</v>
      </c>
      <c r="C32" s="107" t="s">
        <v>49</v>
      </c>
      <c r="D32" s="108"/>
      <c r="E32" s="405">
        <f>E27-E30</f>
        <v>0</v>
      </c>
      <c r="F32" s="406"/>
      <c r="G32" s="109"/>
      <c r="H32" s="110"/>
      <c r="I32" s="5"/>
      <c r="J32" s="67"/>
    </row>
    <row r="33" spans="1:10" s="9" customFormat="1" ht="18" customHeight="1" thickBot="1" x14ac:dyDescent="0.25">
      <c r="A33" s="34"/>
      <c r="B33" s="84" t="s">
        <v>70</v>
      </c>
      <c r="C33" s="63"/>
      <c r="D33" s="63"/>
      <c r="E33" s="34"/>
      <c r="F33" s="34"/>
      <c r="G33" s="34"/>
      <c r="H33" s="34"/>
      <c r="I33" s="34"/>
    </row>
    <row r="34" spans="1:10" ht="21" customHeight="1" x14ac:dyDescent="0.25">
      <c r="A34" s="5"/>
      <c r="B34" s="403" t="s">
        <v>71</v>
      </c>
      <c r="C34" s="404"/>
      <c r="D34" s="113"/>
      <c r="E34" s="114" t="s">
        <v>78</v>
      </c>
      <c r="F34" s="115"/>
      <c r="G34" s="114" t="s">
        <v>78</v>
      </c>
      <c r="H34" s="116"/>
      <c r="I34" s="5"/>
    </row>
    <row r="35" spans="1:10" ht="15" customHeight="1" x14ac:dyDescent="0.25">
      <c r="A35" s="5"/>
      <c r="B35" s="117">
        <v>46</v>
      </c>
      <c r="C35" s="85" t="s">
        <v>349</v>
      </c>
      <c r="D35" s="20"/>
      <c r="E35" s="15"/>
      <c r="F35" s="199"/>
      <c r="G35" s="2"/>
      <c r="H35" s="118"/>
      <c r="I35" s="5"/>
    </row>
    <row r="36" spans="1:10" ht="15" customHeight="1" x14ac:dyDescent="0.25">
      <c r="A36" s="5"/>
      <c r="B36" s="117">
        <v>47</v>
      </c>
      <c r="C36" s="85" t="s">
        <v>50</v>
      </c>
      <c r="D36" s="20"/>
      <c r="E36" s="202">
        <v>0</v>
      </c>
      <c r="F36" s="199"/>
      <c r="G36" s="2"/>
      <c r="H36" s="118"/>
      <c r="I36" s="5"/>
      <c r="J36" s="33" t="s">
        <v>126</v>
      </c>
    </row>
    <row r="37" spans="1:10" ht="15" customHeight="1" x14ac:dyDescent="0.25">
      <c r="A37" s="5"/>
      <c r="B37" s="117">
        <v>48</v>
      </c>
      <c r="C37" s="268" t="s">
        <v>350</v>
      </c>
      <c r="D37" s="20"/>
      <c r="E37" s="201"/>
      <c r="F37" s="199"/>
      <c r="G37" s="2"/>
      <c r="H37" s="118"/>
      <c r="I37" s="5"/>
    </row>
    <row r="38" spans="1:10" ht="15" customHeight="1" x14ac:dyDescent="0.25">
      <c r="A38" s="5"/>
      <c r="B38" s="117">
        <v>49</v>
      </c>
      <c r="C38" s="85" t="s">
        <v>425</v>
      </c>
      <c r="D38" s="20"/>
      <c r="E38" s="201"/>
      <c r="F38" s="199"/>
      <c r="G38" s="2"/>
      <c r="H38" s="118"/>
      <c r="I38" s="5"/>
    </row>
    <row r="39" spans="1:10" ht="15" customHeight="1" x14ac:dyDescent="0.25">
      <c r="A39" s="5"/>
      <c r="B39" s="117">
        <v>50</v>
      </c>
      <c r="C39" s="85" t="s">
        <v>51</v>
      </c>
      <c r="D39" s="20"/>
      <c r="E39" s="201"/>
      <c r="F39" s="199"/>
      <c r="G39" s="2"/>
      <c r="H39" s="118"/>
      <c r="I39" s="5"/>
    </row>
    <row r="40" spans="1:10" ht="15" customHeight="1" x14ac:dyDescent="0.25">
      <c r="A40" s="5"/>
      <c r="B40" s="117">
        <v>51</v>
      </c>
      <c r="C40" s="85" t="s">
        <v>439</v>
      </c>
      <c r="D40" s="20"/>
      <c r="E40" s="201"/>
      <c r="F40" s="199"/>
      <c r="G40" s="2"/>
      <c r="H40" s="118"/>
      <c r="I40" s="5"/>
    </row>
    <row r="41" spans="1:10" ht="15" customHeight="1" x14ac:dyDescent="0.25">
      <c r="A41" s="5"/>
      <c r="B41" s="117">
        <v>52</v>
      </c>
      <c r="C41" s="85" t="s">
        <v>52</v>
      </c>
      <c r="D41" s="20"/>
      <c r="E41" s="201"/>
      <c r="F41" s="199"/>
      <c r="G41" s="2"/>
      <c r="H41" s="118"/>
      <c r="I41" s="5"/>
    </row>
    <row r="42" spans="1:10" ht="15" customHeight="1" x14ac:dyDescent="0.25">
      <c r="A42" s="5"/>
      <c r="B42" s="117" t="s">
        <v>351</v>
      </c>
      <c r="C42" s="85" t="s">
        <v>352</v>
      </c>
      <c r="D42" s="20"/>
      <c r="E42" s="201"/>
      <c r="F42" s="199"/>
      <c r="G42" s="2"/>
      <c r="H42" s="118"/>
      <c r="I42" s="5"/>
    </row>
    <row r="43" spans="1:10" ht="15" customHeight="1" thickBot="1" x14ac:dyDescent="0.3">
      <c r="A43" s="5"/>
      <c r="B43" s="106">
        <v>53</v>
      </c>
      <c r="C43" s="108" t="s">
        <v>158</v>
      </c>
      <c r="D43" s="119"/>
      <c r="E43" s="203"/>
      <c r="F43" s="200"/>
      <c r="G43" s="120"/>
      <c r="H43" s="121"/>
      <c r="I43" s="5"/>
      <c r="J43" s="67"/>
    </row>
    <row r="44" spans="1:10" s="42" customFormat="1" ht="4.5" customHeight="1" thickBot="1" x14ac:dyDescent="0.3">
      <c r="A44" s="41"/>
      <c r="B44" s="16"/>
      <c r="C44" s="41"/>
      <c r="D44" s="41"/>
      <c r="E44" s="41"/>
      <c r="F44" s="41"/>
      <c r="G44" s="41"/>
      <c r="H44" s="41"/>
      <c r="I44" s="41"/>
    </row>
    <row r="45" spans="1:10" ht="11.25" customHeight="1" x14ac:dyDescent="0.25">
      <c r="A45" s="5"/>
      <c r="B45" s="87">
        <v>54</v>
      </c>
      <c r="C45" s="122" t="s">
        <v>72</v>
      </c>
      <c r="D45" s="88"/>
      <c r="E45" s="447">
        <f>SUM(F35:F43)</f>
        <v>0</v>
      </c>
      <c r="F45" s="448"/>
      <c r="G45" s="451"/>
      <c r="H45" s="452"/>
      <c r="I45" s="5"/>
    </row>
    <row r="46" spans="1:10" ht="11.25" customHeight="1" x14ac:dyDescent="0.25">
      <c r="A46" s="5"/>
      <c r="B46" s="103"/>
      <c r="C46" s="41" t="s">
        <v>73</v>
      </c>
      <c r="D46" s="41"/>
      <c r="E46" s="449"/>
      <c r="F46" s="450"/>
      <c r="G46" s="455"/>
      <c r="H46" s="456"/>
      <c r="I46" s="5"/>
      <c r="J46" s="33" t="s">
        <v>132</v>
      </c>
    </row>
    <row r="47" spans="1:10" ht="11.25" customHeight="1" x14ac:dyDescent="0.25">
      <c r="A47" s="5"/>
      <c r="B47" s="92"/>
      <c r="C47" s="82" t="s">
        <v>353</v>
      </c>
      <c r="D47" s="82"/>
      <c r="E47" s="397"/>
      <c r="F47" s="398"/>
      <c r="G47" s="453"/>
      <c r="H47" s="454"/>
      <c r="I47" s="5"/>
    </row>
    <row r="48" spans="1:10" ht="11.25" customHeight="1" x14ac:dyDescent="0.25">
      <c r="A48" s="5"/>
      <c r="B48" s="90">
        <v>55</v>
      </c>
      <c r="C48" s="65" t="s">
        <v>74</v>
      </c>
      <c r="D48" s="65"/>
      <c r="E48" s="465">
        <f>IF(E32-E45&lt;0,0,E32-E45)</f>
        <v>0</v>
      </c>
      <c r="F48" s="466"/>
      <c r="G48" s="436"/>
      <c r="H48" s="437"/>
      <c r="I48" s="5"/>
      <c r="J48" s="33" t="s">
        <v>127</v>
      </c>
    </row>
    <row r="49" spans="1:10" ht="11.25" customHeight="1" x14ac:dyDescent="0.25">
      <c r="A49" s="5"/>
      <c r="B49" s="92"/>
      <c r="C49" s="64" t="s">
        <v>75</v>
      </c>
      <c r="D49" s="64"/>
      <c r="E49" s="467"/>
      <c r="F49" s="468"/>
      <c r="G49" s="453"/>
      <c r="H49" s="454"/>
      <c r="I49" s="5"/>
    </row>
    <row r="50" spans="1:10" ht="15" customHeight="1" x14ac:dyDescent="0.25">
      <c r="A50" s="5"/>
      <c r="B50" s="117">
        <v>56</v>
      </c>
      <c r="C50" s="85" t="s">
        <v>53</v>
      </c>
      <c r="D50" s="20"/>
      <c r="E50" s="461">
        <f>FLOOR(E48,100)</f>
        <v>0</v>
      </c>
      <c r="F50" s="462"/>
      <c r="G50" s="428"/>
      <c r="H50" s="429"/>
      <c r="I50" s="5"/>
      <c r="J50" s="33" t="s">
        <v>128</v>
      </c>
    </row>
    <row r="51" spans="1:10" ht="15" customHeight="1" thickBot="1" x14ac:dyDescent="0.3">
      <c r="A51" s="5"/>
      <c r="B51" s="106">
        <v>57</v>
      </c>
      <c r="C51" s="107" t="s">
        <v>54</v>
      </c>
      <c r="D51" s="108"/>
      <c r="E51" s="463">
        <f>E50*0.15</f>
        <v>0</v>
      </c>
      <c r="F51" s="464"/>
      <c r="G51" s="457"/>
      <c r="H51" s="458"/>
      <c r="I51" s="5"/>
      <c r="J51" s="33" t="s">
        <v>129</v>
      </c>
    </row>
    <row r="52" spans="1:10" s="9" customFormat="1" ht="18" customHeight="1" thickBot="1" x14ac:dyDescent="0.25">
      <c r="A52" s="34"/>
      <c r="B52" s="30" t="s">
        <v>76</v>
      </c>
      <c r="C52" s="63"/>
      <c r="D52" s="63"/>
      <c r="E52" s="34"/>
      <c r="F52" s="34"/>
      <c r="G52" s="34"/>
      <c r="H52" s="34"/>
      <c r="I52" s="34"/>
    </row>
    <row r="53" spans="1:10" ht="11.25" customHeight="1" x14ac:dyDescent="0.25">
      <c r="A53" s="5"/>
      <c r="B53" s="87">
        <v>58</v>
      </c>
      <c r="C53" s="88" t="s">
        <v>394</v>
      </c>
      <c r="D53" s="88"/>
      <c r="E53" s="469">
        <f>IF(r_321&lt;&gt;"",r_330,r_57)</f>
        <v>0</v>
      </c>
      <c r="F53" s="470"/>
      <c r="G53" s="451"/>
      <c r="H53" s="452"/>
      <c r="I53" s="5"/>
    </row>
    <row r="54" spans="1:10" ht="11.25" customHeight="1" x14ac:dyDescent="0.25">
      <c r="A54" s="5"/>
      <c r="B54" s="92"/>
      <c r="C54" s="64" t="s">
        <v>77</v>
      </c>
      <c r="D54" s="64"/>
      <c r="E54" s="471"/>
      <c r="F54" s="472"/>
      <c r="G54" s="453"/>
      <c r="H54" s="454"/>
      <c r="I54" s="5"/>
      <c r="J54" s="33" t="s">
        <v>131</v>
      </c>
    </row>
    <row r="55" spans="1:10" ht="15" customHeight="1" x14ac:dyDescent="0.25">
      <c r="A55" s="5"/>
      <c r="B55" s="117">
        <v>59</v>
      </c>
      <c r="C55" s="445" t="s">
        <v>346</v>
      </c>
      <c r="D55" s="446"/>
      <c r="E55" s="459">
        <f>IF((r_43+r_114-1569552 )&gt;0,0.07*(r_43+r_114-1569552 ),0)</f>
        <v>0</v>
      </c>
      <c r="F55" s="460"/>
      <c r="G55" s="428"/>
      <c r="H55" s="429"/>
      <c r="I55" s="5"/>
    </row>
    <row r="56" spans="1:10" ht="15" customHeight="1" x14ac:dyDescent="0.25">
      <c r="A56" s="5"/>
      <c r="B56" s="117">
        <v>60</v>
      </c>
      <c r="C56" s="85" t="s">
        <v>395</v>
      </c>
      <c r="D56" s="20"/>
      <c r="E56" s="407">
        <f>IF(r_321&lt;&gt;"",CEILING(r_58,1),CEILING(r_58+r_59,1))</f>
        <v>0</v>
      </c>
      <c r="F56" s="408"/>
      <c r="G56" s="428"/>
      <c r="H56" s="429"/>
      <c r="I56" s="5"/>
      <c r="J56" s="33" t="s">
        <v>130</v>
      </c>
    </row>
    <row r="57" spans="1:10" ht="11.25" customHeight="1" x14ac:dyDescent="0.25">
      <c r="A57" s="5"/>
      <c r="B57" s="90">
        <v>61</v>
      </c>
      <c r="C57" s="65" t="s">
        <v>105</v>
      </c>
      <c r="D57" s="65"/>
      <c r="E57" s="395" t="str">
        <f>IF(E25&lt;0,ABS(CEILING(E25,-1)),"")</f>
        <v/>
      </c>
      <c r="F57" s="411"/>
      <c r="G57" s="436"/>
      <c r="H57" s="437"/>
      <c r="I57" s="5"/>
    </row>
    <row r="58" spans="1:10" ht="11.25" customHeight="1" thickBot="1" x14ac:dyDescent="0.3">
      <c r="A58" s="5"/>
      <c r="B58" s="94"/>
      <c r="C58" s="95" t="s">
        <v>106</v>
      </c>
      <c r="D58" s="95"/>
      <c r="E58" s="434"/>
      <c r="F58" s="435"/>
      <c r="G58" s="438"/>
      <c r="H58" s="439"/>
      <c r="I58" s="5"/>
      <c r="J58" s="33" t="s">
        <v>124</v>
      </c>
    </row>
    <row r="59" spans="1:10" s="9" customFormat="1" ht="18" customHeight="1" thickBot="1" x14ac:dyDescent="0.25">
      <c r="A59" s="34"/>
      <c r="B59" s="30" t="s">
        <v>55</v>
      </c>
      <c r="C59" s="63"/>
      <c r="D59" s="63"/>
      <c r="E59" s="440"/>
      <c r="F59" s="440"/>
      <c r="G59" s="34"/>
      <c r="H59" s="34"/>
      <c r="I59" s="34"/>
    </row>
    <row r="60" spans="1:10" ht="15.75" customHeight="1" x14ac:dyDescent="0.25">
      <c r="A60" s="5"/>
      <c r="B60" s="111">
        <v>62</v>
      </c>
      <c r="C60" s="123" t="s">
        <v>56</v>
      </c>
      <c r="D60" s="124"/>
      <c r="E60" s="443"/>
      <c r="F60" s="444"/>
      <c r="G60" s="432"/>
      <c r="H60" s="433"/>
      <c r="I60" s="5"/>
    </row>
    <row r="61" spans="1:10" ht="15.75" customHeight="1" thickBot="1" x14ac:dyDescent="0.3">
      <c r="A61" s="5"/>
      <c r="B61" s="125">
        <v>63</v>
      </c>
      <c r="C61" s="126" t="s">
        <v>340</v>
      </c>
      <c r="D61" s="127"/>
      <c r="E61" s="441"/>
      <c r="F61" s="442"/>
      <c r="G61" s="430"/>
      <c r="H61" s="431"/>
      <c r="I61" s="5"/>
    </row>
    <row r="62" spans="1:10" ht="6.75" customHeight="1" x14ac:dyDescent="0.25">
      <c r="A62" s="5"/>
      <c r="B62" s="10"/>
      <c r="C62" s="5"/>
      <c r="D62" s="5"/>
      <c r="E62" s="5"/>
      <c r="F62" s="5"/>
      <c r="G62" s="5"/>
      <c r="H62" s="5"/>
      <c r="I62" s="5"/>
    </row>
    <row r="63" spans="1:10" ht="9.75" customHeight="1" x14ac:dyDescent="0.25">
      <c r="A63" s="5"/>
      <c r="B63" s="10"/>
      <c r="C63" s="5"/>
      <c r="D63" s="5"/>
      <c r="E63" s="5"/>
      <c r="F63" s="5"/>
      <c r="G63" s="5"/>
      <c r="H63" s="5"/>
      <c r="I63" s="5"/>
    </row>
    <row r="64" spans="1:10" ht="1.5" customHeight="1" x14ac:dyDescent="0.25">
      <c r="A64" s="5"/>
      <c r="B64" s="10"/>
      <c r="C64" s="5"/>
      <c r="D64" s="5"/>
      <c r="E64" s="5"/>
      <c r="F64" s="5"/>
      <c r="G64" s="5"/>
      <c r="H64" s="5"/>
      <c r="I64" s="5"/>
    </row>
  </sheetData>
  <sheetProtection sheet="1" objects="1" scenarios="1" selectLockedCells="1"/>
  <mergeCells count="48">
    <mergeCell ref="C55:D55"/>
    <mergeCell ref="E45:F47"/>
    <mergeCell ref="G53:H54"/>
    <mergeCell ref="G45:H47"/>
    <mergeCell ref="G48:H49"/>
    <mergeCell ref="G50:H50"/>
    <mergeCell ref="G51:H51"/>
    <mergeCell ref="E55:F55"/>
    <mergeCell ref="G55:H55"/>
    <mergeCell ref="E50:F50"/>
    <mergeCell ref="E51:F51"/>
    <mergeCell ref="E48:F49"/>
    <mergeCell ref="E53:F54"/>
    <mergeCell ref="G56:H56"/>
    <mergeCell ref="G61:H61"/>
    <mergeCell ref="G60:H60"/>
    <mergeCell ref="E57:F58"/>
    <mergeCell ref="G57:H58"/>
    <mergeCell ref="E59:F59"/>
    <mergeCell ref="E61:F61"/>
    <mergeCell ref="E60:F60"/>
    <mergeCell ref="E56:F56"/>
    <mergeCell ref="E20:F21"/>
    <mergeCell ref="E17:F18"/>
    <mergeCell ref="E19:F19"/>
    <mergeCell ref="E22:F23"/>
    <mergeCell ref="C29:D29"/>
    <mergeCell ref="B34:C34"/>
    <mergeCell ref="E32:F32"/>
    <mergeCell ref="E24:F24"/>
    <mergeCell ref="E29:F29"/>
    <mergeCell ref="E27:F28"/>
    <mergeCell ref="E30:F31"/>
    <mergeCell ref="E25:F26"/>
    <mergeCell ref="G3:H3"/>
    <mergeCell ref="G4:H4"/>
    <mergeCell ref="E3:F3"/>
    <mergeCell ref="E4:F4"/>
    <mergeCell ref="E14:F16"/>
    <mergeCell ref="E8:F9"/>
    <mergeCell ref="E10:F11"/>
    <mergeCell ref="E13:F13"/>
    <mergeCell ref="B5:B6"/>
    <mergeCell ref="C5:D6"/>
    <mergeCell ref="B8:B9"/>
    <mergeCell ref="C8:D9"/>
    <mergeCell ref="E5:F6"/>
    <mergeCell ref="E7:F7"/>
  </mergeCells>
  <phoneticPr fontId="12" type="noConversion"/>
  <dataValidations xWindow="514" yWindow="863" count="23">
    <dataValidation type="decimal" allowBlank="1" showInputMessage="1" showErrorMessage="1" error="Hodnota může být maximálně 300000 ročně, resp. 25000 měsíčně." promptTitle="Úroky" prompt="Sem uveďte odpočet úroků z úvěru ze stavebního spoření nebo hypotečního úvěru, maximálně 300 000 Kč ročně, resp. 25 000 Kč měsíčně." sqref="F36">
      <formula1>0</formula1>
      <formula2>25000*E36</formula2>
    </dataValidation>
    <dataValidation type="decimal" allowBlank="1" showInputMessage="1" showErrorMessage="1" error="Úhrnná hodnota darů ve zdaňovacím období musí přesáhnout 2 % ze základu daně ř. 42 anebo činit alespoň 1 000 Kč. _x000a__x000a_Max. lze odečíst 15 % ze základu daně._x000a_" promptTitle="Hodnota daňově uznatelných darů" prompt="Vypočítává je § 15 odst. 1 zákona o daních z příjmů. Sem patří i dárcovství krve. _x000a__x000a_Úhrnná hodnota darů ve zdaňovacím období musí přesáhnout 2 % ze základu daně ř. 42 anebo činit alespoň 1 000 Kč._x000a__x000a_Max. lze odečíst 15 % ze základu daně." sqref="F35">
      <formula1>IF(0.02*E27&lt;1000,0.02*E27,1000)</formula1>
      <formula2>E27/100*15</formula2>
    </dataValidation>
    <dataValidation type="decimal" operator="lessThanOrEqual" allowBlank="1" showInputMessage="1" showErrorMessage="1" prompt="Na tomto řádku se uvádí výše uplatňované ztráty nebo její části vzniklé za období roku 2014, 2015, 2016, 2017 a 2018. V daňovém přiznání podávaném osobou spravující pozůstalost může být uplatněna ztráta vzniklá a vyměřená za předchozí zdaňovací období." sqref="E30:F31">
      <formula1>E25</formula1>
    </dataValidation>
    <dataValidation type="decimal" operator="notEqual" allowBlank="1" showInputMessage="1" showErrorMessage="1" promptTitle="Řádek 36a" prompt="Většinou zde uvedete stejnou hodnotu jako na řádku 36. Liší se pouze u lidí, kteří mají příjmy ze zahraničí, které se vyjímají ze zdanění. Pokud je nemáte, přeneste číslo z řádku 36." sqref="E14:F16">
      <formula1>0.01</formula1>
    </dataValidation>
    <dataValidation type="decimal" operator="greaterThanOrEqual" allowBlank="1" showInputMessage="1" showErrorMessage="1" errorTitle="Pozor - nesprávný zápis!" error="Zadejte číslo" promptTitle="Řádek 31" prompt="Napište svou hrubou roční mzdu. Údaje najdete na potvrzení ze mzdové účtárny. Pokud jste během roku změnili práci, požádejte o potvrzení i předchozího zaměstnavatele._x000a_" sqref="E4:F4">
      <formula1>0</formula1>
    </dataValidation>
    <dataValidation type="decimal" operator="greaterThanOrEqual" allowBlank="1" showInputMessage="1" showErrorMessage="1" errorTitle="Pozor - nesprávný zápis!" error="Zadejte číslo" promptTitle="Řádek 32" prompt="Z potvrzení z účtárny opište pojistné, které za vás ze zákona platí zaměstnavatel. Jde o sociální a zdravotní pojištění." sqref="E5:F6">
      <formula1>0</formula1>
    </dataValidation>
    <dataValidation type="decimal" operator="greaterThanOrEqual" allowBlank="1" showInputMessage="1" showErrorMessage="1" errorTitle="Pozor - nesprávný zápis!" error="Zadejte číslo" promptTitle="Řádek 33" prompt="Vyčíslete daně zaplacené v zahraničí, o které je možné snížit daňový základ. To je možné pouze v případě u příjmu ze státu, s nímž nemá ČR uzavřenou smlouvu o zamezení dvojího zdanění. V případě, že smlouva existuje, je nutné vycházet z této smlouvy." sqref="E7:F7">
      <formula1>0</formula1>
    </dataValidation>
    <dataValidation type="decimal" operator="greaterThanOrEqual" allowBlank="1" showInputMessage="1" showErrorMessage="1" errorTitle="Pozor - nesprávný zápis!" error="Zadejte číslo" promptTitle="Řádek 35" prompt="většinou zůstane prázdný. Týká se té části příjmů z řádku 31, kterou jste inkasovali z ciziny za práci v Česku a zaměstnavatel vám u nich nesrazil zálohu na daň." sqref="E10:F11">
      <formula1>0</formula1>
    </dataValidation>
    <dataValidation type="decimal" operator="notEqual" allowBlank="1" showInputMessage="1" showErrorMessage="1" errorTitle="Pozor - nesprávný zápis!" error="Zadejte číslo" promptTitle="Řádek 37 " prompt="Sem se přenáší dílčí základ daně z podnikání a jiné samostatně výdělečné činnosti (k tomu slouží zvláštní příloha č.1). Pokud nemáte žádné příjmy z podnikání kolonku ani žádnou přílohu nevyplňujte. Hodnota je buď kladná (zisk), nebo záporná (ztráta)." sqref="E17:F18">
      <formula1>-1111111111</formula1>
    </dataValidation>
    <dataValidation allowBlank="1" showInputMessage="1" showErrorMessage="1" promptTitle="Řádek 38 " prompt="Většiny lidí se tato kolonka netýká. Uvádí se do ní úhrn příjmů z kapitálového majetku z Česka i ze zahraničí (třeba úroky z podnikatelských účtů nebo úroky, které jste získali, když jste někomu soukromě půjčili). Případně upřesněte v samostatné příloze._x000a_" sqref="E19:F19"/>
    <dataValidation allowBlank="1" showInputMessage="1" showErrorMessage="1" promptTitle="Řádek 39 " prompt="viz příloha 2" sqref="E20:F21"/>
    <dataValidation allowBlank="1" showInputMessage="1" showErrorMessage="1" promptTitle="Řádek 40 " prompt="viz příloha 2" sqref="E22:F23"/>
    <dataValidation type="whole" allowBlank="1" showInputMessage="1" showErrorMessage="1" sqref="E36">
      <formula1>0</formula1>
      <formula2>12</formula2>
    </dataValidation>
    <dataValidation type="decimal" allowBlank="1" showInputMessage="1" showErrorMessage="1" error="Musí být uvedeno číslo v rozsahu 0 - 24 000." prompt="Uveďte uplatňovanou výši příspěvků zaplacených na penzijní (při)pojištění nebo penzijní spoření. Maximální částka, kterou lze takto odečíst, činí 24 000 Kč." sqref="F37">
      <formula1>0</formula1>
      <formula2>24000</formula2>
    </dataValidation>
    <dataValidation type="decimal" allowBlank="1" showInputMessage="1" showErrorMessage="1" error="Musí být uvedeno číslo v rozsahu 0 - 24 000." promptTitle="Životní pojištění" prompt="Tento řádek obsahuje odpočet plateb na soukromé životní pojištění, maximálně 24 000 Kč." sqref="F38">
      <formula1>0</formula1>
      <formula2>24000</formula2>
    </dataValidation>
    <dataValidation type="decimal" allowBlank="1" showInputMessage="1" showErrorMessage="1" error="Odečíst lze až 1,5 procenta zdanitelných příjmů (tedy řádek 31 x 0,015), maximálně 3 000 Kč." promptTitle="Odborové příspěvky" prompt="Tento řádek obsahuje odpočet členských příspěvků zaplacených odborové organizaci. _x000a__x000a_Odečíst lze až 1,5 procenta zdanitelných příjmů (tedy řádek 31 x 0,015), maximálně 3 000 Kč." sqref="F39">
      <formula1>0</formula1>
      <formula2>MIN((E4*0.015),3000)</formula2>
    </dataValidation>
    <dataValidation allowBlank="1" showInputMessage="1" showErrorMessage="1" promptTitle="Výzkum a vývoj" prompt="Podnikatelé zde mohou odečíst náklady na výzkum a vývoj." sqref="F41"/>
    <dataValidation type="decimal" operator="lessThanOrEqual" allowBlank="1" showInputMessage="1" showErrorMessage="1" promptTitle="Úhrada za další vzdělávání" prompt="Uveďte uplatňovanou výši úhrady za zkoušky ověřující výsledky dalšího vzdělávání podle zák. č.179/2006 Sb., max. však do výše 10 000 Kč za zdaňovací období (u poplatníka se zdravotním postižením max. 13 000 Kč a s těžším zdrav. postižením max. 15 000 Kč)." sqref="F40">
      <formula1>15000</formula1>
    </dataValidation>
    <dataValidation allowBlank="1" showInputMessage="1" showErrorMessage="1" prompt="Týká se jen podnikatelů, zaměstnanci zde nebudou mít uvedeno nic. Objeví se zde ty odečitatelné položky, které se nevešly do řádků 46 až 52, týkající se vypořádání majetkových nároků z minulosti." sqref="F43"/>
    <dataValidation allowBlank="1" showInputMessage="1" showErrorMessage="1" prompt="Zde můžete uplatnit slevu na dani za investiční pobídky." sqref="E61:F61"/>
    <dataValidation allowBlank="1" showInputMessage="1" showErrorMessage="1" prompt="Tento řádek je určen pro podnikatele, kteří zaměstnávají zdravotně postižené. Nelze uplatnit slevu vyšší než je hodnota daně" sqref="E60:F60"/>
    <dataValidation allowBlank="1" showInputMessage="1" showErrorMessage="1" prompt="Uveďte úhrn příjmů od všech zaměstnavatelů ze závislé činnosti (ř.31). Pokud jste měli vyňaté příjmy ze zdrojů v zahraničí ze závislé činnosti, odečtěte je." sqref="E29:F29"/>
    <dataValidation allowBlank="1" showInputMessage="1" showErrorMessage="1" promptTitle="Odborné vzdělávání" prompt="Uveďte uplatňovanou výši výdajů na podporu odborného vzdělávání." sqref="F42"/>
  </dataValidations>
  <pageMargins left="0.19685039370078741" right="0.19685039370078741" top="0.19685039370078741" bottom="0.19685039370078741" header="0.19685039370078741" footer="0.19685039370078741"/>
  <pageSetup paperSize="9" orientation="portrait" horizontalDpi="1200" verticalDpi="1200" r:id="rId1"/>
  <ignoredErrors>
    <ignoredError sqref="E17 E14 E2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indexed="10"/>
  </sheetPr>
  <dimension ref="A1:N83"/>
  <sheetViews>
    <sheetView zoomScaleNormal="100" zoomScaleSheetLayoutView="100" workbookViewId="0">
      <selection activeCell="E3" sqref="E3:H4"/>
    </sheetView>
  </sheetViews>
  <sheetFormatPr defaultColWidth="0" defaultRowHeight="11.25" zeroHeight="1" x14ac:dyDescent="0.2"/>
  <cols>
    <col min="1" max="1" width="2.7109375" style="6" customWidth="1"/>
    <col min="2" max="2" width="4.140625" style="6" customWidth="1"/>
    <col min="3" max="4" width="15.28515625" style="12" customWidth="1"/>
    <col min="5" max="5" width="14.7109375" style="6" customWidth="1"/>
    <col min="6" max="9" width="7.140625" style="6" customWidth="1"/>
    <col min="10" max="10" width="2.85546875" style="6" customWidth="1"/>
    <col min="11" max="11" width="4.28515625" style="6" customWidth="1"/>
    <col min="12" max="12" width="7.140625" style="6" customWidth="1"/>
    <col min="13" max="13" width="1.7109375" style="6" customWidth="1"/>
    <col min="14" max="14" width="45.28515625" style="6" hidden="1" customWidth="1"/>
    <col min="15" max="16384" width="9.140625" style="6" hidden="1"/>
  </cols>
  <sheetData>
    <row r="1" spans="1:14" s="29" customFormat="1" ht="13.5" customHeight="1" x14ac:dyDescent="0.2">
      <c r="A1" s="27"/>
      <c r="B1" s="30" t="s">
        <v>355</v>
      </c>
      <c r="C1" s="28"/>
      <c r="D1" s="28"/>
      <c r="E1" s="27"/>
      <c r="F1" s="27"/>
      <c r="G1" s="27"/>
      <c r="H1" s="27"/>
      <c r="I1" s="27"/>
      <c r="J1" s="269"/>
      <c r="K1" s="269"/>
      <c r="L1" s="269"/>
      <c r="M1" s="27"/>
    </row>
    <row r="2" spans="1:14" s="29" customFormat="1" ht="3.75" customHeight="1" thickBot="1" x14ac:dyDescent="0.25">
      <c r="A2" s="27"/>
      <c r="B2" s="30"/>
      <c r="C2" s="28"/>
      <c r="D2" s="28"/>
      <c r="E2" s="27"/>
      <c r="F2" s="27"/>
      <c r="G2" s="27"/>
      <c r="H2" s="27"/>
      <c r="I2" s="27"/>
      <c r="J2" s="27"/>
      <c r="K2" s="27"/>
      <c r="L2" s="27"/>
      <c r="M2" s="27"/>
    </row>
    <row r="3" spans="1:14" ht="11.25" customHeight="1" x14ac:dyDescent="0.2">
      <c r="A3" s="5"/>
      <c r="B3" s="493" t="s">
        <v>79</v>
      </c>
      <c r="C3" s="494"/>
      <c r="D3" s="276"/>
      <c r="E3" s="473"/>
      <c r="F3" s="474"/>
      <c r="G3" s="474"/>
      <c r="H3" s="475"/>
      <c r="I3" s="497" t="s">
        <v>436</v>
      </c>
      <c r="J3" s="481"/>
      <c r="K3" s="482"/>
      <c r="L3" s="483"/>
      <c r="M3" s="5"/>
    </row>
    <row r="4" spans="1:14" ht="11.25" customHeight="1" thickBot="1" x14ac:dyDescent="0.25">
      <c r="A4" s="5"/>
      <c r="B4" s="495" t="s">
        <v>80</v>
      </c>
      <c r="C4" s="496"/>
      <c r="D4" s="277"/>
      <c r="E4" s="476"/>
      <c r="F4" s="477"/>
      <c r="G4" s="477"/>
      <c r="H4" s="478"/>
      <c r="I4" s="498"/>
      <c r="J4" s="484"/>
      <c r="K4" s="485"/>
      <c r="L4" s="486"/>
      <c r="M4" s="5"/>
    </row>
    <row r="5" spans="1:14" ht="3.75" customHeight="1" thickBot="1" x14ac:dyDescent="0.25">
      <c r="A5" s="5"/>
      <c r="B5" s="5"/>
      <c r="C5" s="10"/>
      <c r="D5" s="10"/>
      <c r="E5" s="5"/>
      <c r="F5" s="5"/>
      <c r="G5" s="5"/>
      <c r="H5" s="5"/>
      <c r="I5" s="5"/>
      <c r="J5" s="5"/>
      <c r="K5" s="5"/>
      <c r="L5" s="5"/>
      <c r="M5" s="5"/>
    </row>
    <row r="6" spans="1:14" ht="22.5" customHeight="1" x14ac:dyDescent="0.2">
      <c r="A6" s="5"/>
      <c r="B6" s="403" t="s">
        <v>81</v>
      </c>
      <c r="C6" s="404"/>
      <c r="D6" s="404"/>
      <c r="E6" s="499"/>
      <c r="F6" s="114" t="s">
        <v>78</v>
      </c>
      <c r="G6" s="432"/>
      <c r="H6" s="432"/>
      <c r="I6" s="114" t="s">
        <v>78</v>
      </c>
      <c r="J6" s="432"/>
      <c r="K6" s="432"/>
      <c r="L6" s="433"/>
      <c r="M6" s="5"/>
    </row>
    <row r="7" spans="1:14" ht="15" customHeight="1" x14ac:dyDescent="0.2">
      <c r="A7" s="5"/>
      <c r="B7" s="117">
        <v>64</v>
      </c>
      <c r="C7" s="445" t="s">
        <v>356</v>
      </c>
      <c r="D7" s="445"/>
      <c r="E7" s="446"/>
      <c r="F7" s="86"/>
      <c r="G7" s="479">
        <f>24840</f>
        <v>24840</v>
      </c>
      <c r="H7" s="480"/>
      <c r="I7" s="3"/>
      <c r="J7" s="487"/>
      <c r="K7" s="488"/>
      <c r="L7" s="489"/>
      <c r="M7" s="5"/>
    </row>
    <row r="8" spans="1:14" ht="15" customHeight="1" x14ac:dyDescent="0.2">
      <c r="A8" s="5"/>
      <c r="B8" s="117" t="s">
        <v>82</v>
      </c>
      <c r="C8" s="445" t="s">
        <v>357</v>
      </c>
      <c r="D8" s="445"/>
      <c r="E8" s="446"/>
      <c r="F8" s="68"/>
      <c r="G8" s="479" t="str">
        <f>IF(F8&gt;0,F8*2070,"")</f>
        <v/>
      </c>
      <c r="H8" s="480"/>
      <c r="I8" s="3"/>
      <c r="J8" s="487"/>
      <c r="K8" s="488"/>
      <c r="L8" s="489"/>
      <c r="M8" s="5"/>
      <c r="N8" s="6" t="s">
        <v>159</v>
      </c>
    </row>
    <row r="9" spans="1:14" ht="23.25" customHeight="1" x14ac:dyDescent="0.2">
      <c r="A9" s="5"/>
      <c r="B9" s="89" t="s">
        <v>83</v>
      </c>
      <c r="C9" s="426" t="s">
        <v>358</v>
      </c>
      <c r="D9" s="426"/>
      <c r="E9" s="427"/>
      <c r="F9" s="266"/>
      <c r="G9" s="500" t="str">
        <f>IF(F9&gt;0,F9*4140,"")</f>
        <v/>
      </c>
      <c r="H9" s="501"/>
      <c r="I9" s="263"/>
      <c r="J9" s="490"/>
      <c r="K9" s="491"/>
      <c r="L9" s="492"/>
      <c r="M9" s="5"/>
    </row>
    <row r="10" spans="1:14" ht="23.25" customHeight="1" x14ac:dyDescent="0.2">
      <c r="A10" s="5"/>
      <c r="B10" s="89">
        <v>66</v>
      </c>
      <c r="C10" s="426" t="s">
        <v>396</v>
      </c>
      <c r="D10" s="426"/>
      <c r="E10" s="427"/>
      <c r="F10" s="266"/>
      <c r="G10" s="500" t="str">
        <f>IF(F10&gt;0,F10*210,"")</f>
        <v/>
      </c>
      <c r="H10" s="501"/>
      <c r="I10" s="267"/>
      <c r="J10" s="490"/>
      <c r="K10" s="491"/>
      <c r="L10" s="492"/>
      <c r="M10" s="5"/>
    </row>
    <row r="11" spans="1:14" ht="23.25" customHeight="1" x14ac:dyDescent="0.2">
      <c r="A11" s="5"/>
      <c r="B11" s="117">
        <v>67</v>
      </c>
      <c r="C11" s="426" t="s">
        <v>397</v>
      </c>
      <c r="D11" s="426"/>
      <c r="E11" s="427"/>
      <c r="F11" s="266"/>
      <c r="G11" s="500" t="str">
        <f>IF(F11&gt;0,F11*420,"")</f>
        <v/>
      </c>
      <c r="H11" s="501"/>
      <c r="I11" s="267"/>
      <c r="J11" s="490"/>
      <c r="K11" s="491"/>
      <c r="L11" s="492"/>
      <c r="M11" s="5"/>
      <c r="N11" s="6" t="s">
        <v>160</v>
      </c>
    </row>
    <row r="12" spans="1:14" ht="15" customHeight="1" x14ac:dyDescent="0.2">
      <c r="A12" s="5"/>
      <c r="B12" s="129">
        <v>68</v>
      </c>
      <c r="C12" s="445" t="s">
        <v>359</v>
      </c>
      <c r="D12" s="445"/>
      <c r="E12" s="446"/>
      <c r="F12" s="68"/>
      <c r="G12" s="479" t="str">
        <f>IF(F12&gt;0,F12*1345,"")</f>
        <v/>
      </c>
      <c r="H12" s="480"/>
      <c r="I12" s="3"/>
      <c r="J12" s="487"/>
      <c r="K12" s="488"/>
      <c r="L12" s="489"/>
      <c r="M12" s="5"/>
      <c r="N12" s="6" t="s">
        <v>161</v>
      </c>
    </row>
    <row r="13" spans="1:14" ht="15" customHeight="1" x14ac:dyDescent="0.2">
      <c r="A13" s="5"/>
      <c r="B13" s="117">
        <v>69</v>
      </c>
      <c r="C13" s="445" t="s">
        <v>360</v>
      </c>
      <c r="D13" s="445"/>
      <c r="E13" s="446"/>
      <c r="F13" s="68"/>
      <c r="G13" s="479" t="str">
        <f>IF(F13&gt;0,F13*335,"")</f>
        <v/>
      </c>
      <c r="H13" s="480"/>
      <c r="I13" s="3"/>
      <c r="J13" s="487"/>
      <c r="K13" s="488"/>
      <c r="L13" s="489"/>
      <c r="M13" s="5"/>
      <c r="N13" s="6" t="s">
        <v>162</v>
      </c>
    </row>
    <row r="14" spans="1:14" ht="15" customHeight="1" x14ac:dyDescent="0.2">
      <c r="A14" s="5"/>
      <c r="B14" s="117" t="s">
        <v>361</v>
      </c>
      <c r="C14" s="21" t="s">
        <v>362</v>
      </c>
      <c r="D14" s="21"/>
      <c r="E14" s="24"/>
      <c r="F14" s="66"/>
      <c r="G14" s="513"/>
      <c r="H14" s="514"/>
      <c r="I14" s="263"/>
      <c r="J14" s="263"/>
      <c r="K14" s="264"/>
      <c r="L14" s="265"/>
      <c r="M14" s="5"/>
    </row>
    <row r="15" spans="1:14" ht="15" customHeight="1" x14ac:dyDescent="0.2">
      <c r="A15" s="5"/>
      <c r="B15" s="303" t="s">
        <v>422</v>
      </c>
      <c r="C15" s="304" t="s">
        <v>426</v>
      </c>
      <c r="D15" s="301"/>
      <c r="E15" s="302"/>
      <c r="F15" s="15"/>
      <c r="G15" s="513"/>
      <c r="H15" s="514"/>
      <c r="I15" s="298"/>
      <c r="J15" s="298"/>
      <c r="K15" s="299"/>
      <c r="L15" s="300"/>
      <c r="M15" s="5"/>
    </row>
    <row r="16" spans="1:14" ht="9.75" customHeight="1" x14ac:dyDescent="0.2">
      <c r="A16" s="5"/>
      <c r="B16" s="89">
        <v>70</v>
      </c>
      <c r="C16" s="373" t="s">
        <v>84</v>
      </c>
      <c r="D16" s="373"/>
      <c r="E16" s="374"/>
      <c r="F16" s="536"/>
      <c r="G16" s="500">
        <f>'DAP2'!E60+'DAP2'!E61+SUM('DAP3'!G7:H15)</f>
        <v>24840</v>
      </c>
      <c r="H16" s="501"/>
      <c r="I16" s="490"/>
      <c r="J16" s="490"/>
      <c r="K16" s="491"/>
      <c r="L16" s="492"/>
      <c r="M16" s="5"/>
    </row>
    <row r="17" spans="1:14" ht="9.75" customHeight="1" x14ac:dyDescent="0.2">
      <c r="A17" s="5"/>
      <c r="B17" s="270"/>
      <c r="C17" s="534" t="s">
        <v>438</v>
      </c>
      <c r="D17" s="534"/>
      <c r="E17" s="535"/>
      <c r="F17" s="537"/>
      <c r="G17" s="559"/>
      <c r="H17" s="560"/>
      <c r="I17" s="584"/>
      <c r="J17" s="584"/>
      <c r="K17" s="585"/>
      <c r="L17" s="586"/>
      <c r="M17" s="5"/>
      <c r="N17" s="6" t="s">
        <v>163</v>
      </c>
    </row>
    <row r="18" spans="1:14" ht="9.75" customHeight="1" x14ac:dyDescent="0.2">
      <c r="A18" s="5"/>
      <c r="B18" s="89">
        <v>71</v>
      </c>
      <c r="C18" s="373" t="s">
        <v>86</v>
      </c>
      <c r="D18" s="373"/>
      <c r="E18" s="374"/>
      <c r="F18" s="66"/>
      <c r="G18" s="500">
        <f>IF('DAP2'!E56-'DAP3'!G16&lt;0,0,'DAP2'!E56-'DAP3'!G16)</f>
        <v>0</v>
      </c>
      <c r="H18" s="501"/>
      <c r="I18" s="490"/>
      <c r="J18" s="490"/>
      <c r="K18" s="491"/>
      <c r="L18" s="492"/>
      <c r="M18" s="5"/>
    </row>
    <row r="19" spans="1:14" ht="9.75" customHeight="1" thickBot="1" x14ac:dyDescent="0.25">
      <c r="A19" s="5"/>
      <c r="B19" s="271"/>
      <c r="C19" s="135" t="s">
        <v>85</v>
      </c>
      <c r="D19" s="135"/>
      <c r="E19" s="272"/>
      <c r="F19" s="128"/>
      <c r="G19" s="542"/>
      <c r="H19" s="583"/>
      <c r="I19" s="587"/>
      <c r="J19" s="587"/>
      <c r="K19" s="588"/>
      <c r="L19" s="589"/>
      <c r="M19" s="5"/>
      <c r="N19" s="6" t="s">
        <v>164</v>
      </c>
    </row>
    <row r="20" spans="1:14" ht="3.75" customHeight="1" x14ac:dyDescent="0.2">
      <c r="A20" s="5"/>
      <c r="B20" s="5"/>
      <c r="C20" s="10"/>
      <c r="D20" s="10"/>
      <c r="E20" s="5"/>
      <c r="F20" s="5"/>
      <c r="G20" s="5"/>
      <c r="H20" s="5"/>
      <c r="I20" s="5"/>
      <c r="J20" s="5"/>
      <c r="K20" s="5"/>
      <c r="L20" s="5"/>
      <c r="M20" s="5"/>
    </row>
    <row r="21" spans="1:14" s="4" customFormat="1" ht="12" customHeight="1" thickBot="1" x14ac:dyDescent="0.25">
      <c r="A21" s="1"/>
      <c r="B21" s="515" t="s">
        <v>363</v>
      </c>
      <c r="C21" s="515"/>
      <c r="D21" s="515"/>
      <c r="E21" s="515"/>
      <c r="F21" s="515"/>
      <c r="G21" s="515"/>
      <c r="H21" s="515"/>
      <c r="I21" s="515"/>
      <c r="J21" s="515"/>
      <c r="K21" s="515"/>
      <c r="L21" s="515"/>
      <c r="M21" s="1"/>
    </row>
    <row r="22" spans="1:14" ht="22.5" customHeight="1" x14ac:dyDescent="0.2">
      <c r="A22" s="5"/>
      <c r="B22" s="530"/>
      <c r="C22" s="526" t="s">
        <v>341</v>
      </c>
      <c r="D22" s="527"/>
      <c r="E22" s="497" t="s">
        <v>1</v>
      </c>
      <c r="F22" s="522" t="s">
        <v>418</v>
      </c>
      <c r="G22" s="523"/>
      <c r="H22" s="522" t="s">
        <v>419</v>
      </c>
      <c r="I22" s="523"/>
      <c r="J22" s="522" t="s">
        <v>420</v>
      </c>
      <c r="K22" s="524"/>
      <c r="L22" s="525"/>
      <c r="M22" s="5"/>
    </row>
    <row r="23" spans="1:14" ht="10.5" customHeight="1" x14ac:dyDescent="0.2">
      <c r="A23" s="5"/>
      <c r="B23" s="531"/>
      <c r="C23" s="528"/>
      <c r="D23" s="529"/>
      <c r="E23" s="590"/>
      <c r="F23" s="289" t="s">
        <v>421</v>
      </c>
      <c r="G23" s="290" t="s">
        <v>88</v>
      </c>
      <c r="H23" s="289" t="s">
        <v>421</v>
      </c>
      <c r="I23" s="290" t="s">
        <v>88</v>
      </c>
      <c r="J23" s="591" t="s">
        <v>421</v>
      </c>
      <c r="K23" s="592"/>
      <c r="L23" s="291" t="s">
        <v>88</v>
      </c>
      <c r="M23" s="5"/>
    </row>
    <row r="24" spans="1:14" s="8" customFormat="1" ht="12.75" customHeight="1" x14ac:dyDescent="0.2">
      <c r="A24" s="7"/>
      <c r="B24" s="288"/>
      <c r="C24" s="520">
        <v>1</v>
      </c>
      <c r="D24" s="521"/>
      <c r="E24" s="285">
        <v>2</v>
      </c>
      <c r="F24" s="428">
        <v>3</v>
      </c>
      <c r="G24" s="517"/>
      <c r="H24" s="428">
        <v>4</v>
      </c>
      <c r="I24" s="561"/>
      <c r="J24" s="517">
        <v>5</v>
      </c>
      <c r="K24" s="517"/>
      <c r="L24" s="429"/>
      <c r="M24" s="7"/>
    </row>
    <row r="25" spans="1:14" ht="15" customHeight="1" x14ac:dyDescent="0.2">
      <c r="A25" s="5"/>
      <c r="B25" s="132">
        <v>1</v>
      </c>
      <c r="C25" s="502"/>
      <c r="D25" s="503"/>
      <c r="E25" s="286"/>
      <c r="F25" s="292"/>
      <c r="G25" s="292"/>
      <c r="H25" s="292"/>
      <c r="I25" s="292"/>
      <c r="J25" s="538"/>
      <c r="K25" s="539"/>
      <c r="L25" s="293"/>
      <c r="M25" s="5"/>
    </row>
    <row r="26" spans="1:14" ht="15" customHeight="1" x14ac:dyDescent="0.2">
      <c r="A26" s="5"/>
      <c r="B26" s="132">
        <v>2</v>
      </c>
      <c r="C26" s="502"/>
      <c r="D26" s="503"/>
      <c r="E26" s="286"/>
      <c r="F26" s="292"/>
      <c r="G26" s="292"/>
      <c r="H26" s="292"/>
      <c r="I26" s="292"/>
      <c r="J26" s="538"/>
      <c r="K26" s="539"/>
      <c r="L26" s="293"/>
      <c r="M26" s="5"/>
    </row>
    <row r="27" spans="1:14" ht="15" customHeight="1" x14ac:dyDescent="0.2">
      <c r="A27" s="5"/>
      <c r="B27" s="132">
        <v>3</v>
      </c>
      <c r="C27" s="502"/>
      <c r="D27" s="503"/>
      <c r="E27" s="286"/>
      <c r="F27" s="292"/>
      <c r="G27" s="292"/>
      <c r="H27" s="292"/>
      <c r="I27" s="292"/>
      <c r="J27" s="538"/>
      <c r="K27" s="539"/>
      <c r="L27" s="293"/>
      <c r="M27" s="5"/>
    </row>
    <row r="28" spans="1:14" ht="15" customHeight="1" x14ac:dyDescent="0.2">
      <c r="A28" s="5"/>
      <c r="B28" s="132">
        <v>4</v>
      </c>
      <c r="C28" s="502"/>
      <c r="D28" s="503"/>
      <c r="E28" s="286"/>
      <c r="F28" s="292"/>
      <c r="G28" s="292"/>
      <c r="H28" s="292"/>
      <c r="I28" s="292"/>
      <c r="J28" s="538"/>
      <c r="K28" s="539"/>
      <c r="L28" s="293"/>
      <c r="M28" s="5"/>
    </row>
    <row r="29" spans="1:14" ht="15" customHeight="1" thickBot="1" x14ac:dyDescent="0.25">
      <c r="A29" s="5"/>
      <c r="B29" s="133"/>
      <c r="C29" s="283" t="s">
        <v>87</v>
      </c>
      <c r="D29" s="284"/>
      <c r="E29" s="287"/>
      <c r="F29" s="294">
        <f>SUM(F25:F28)</f>
        <v>0</v>
      </c>
      <c r="G29" s="297">
        <f>SUM(G25:G28)</f>
        <v>0</v>
      </c>
      <c r="H29" s="295">
        <f>SUM(H25:H28)</f>
        <v>0</v>
      </c>
      <c r="I29" s="295">
        <f>SUM(I25:I28)</f>
        <v>0</v>
      </c>
      <c r="J29" s="546">
        <f>SUM(J25:K28)</f>
        <v>0</v>
      </c>
      <c r="K29" s="547"/>
      <c r="L29" s="296">
        <f>SUM(L25:L28)</f>
        <v>0</v>
      </c>
      <c r="M29" s="5"/>
    </row>
    <row r="30" spans="1:14" ht="3.75" customHeight="1" thickBot="1" x14ac:dyDescent="0.25">
      <c r="A30" s="5"/>
      <c r="B30" s="5"/>
      <c r="C30" s="10"/>
      <c r="D30" s="10"/>
      <c r="E30" s="5"/>
      <c r="F30" s="5"/>
      <c r="G30" s="5"/>
      <c r="H30" s="5"/>
      <c r="I30" s="5"/>
      <c r="J30" s="5"/>
      <c r="K30" s="5"/>
      <c r="L30" s="5"/>
      <c r="M30" s="5"/>
    </row>
    <row r="31" spans="1:14" ht="17.25" customHeight="1" x14ac:dyDescent="0.2">
      <c r="A31" s="5"/>
      <c r="B31" s="111">
        <v>72</v>
      </c>
      <c r="C31" s="112" t="s">
        <v>89</v>
      </c>
      <c r="D31" s="112"/>
      <c r="E31" s="113"/>
      <c r="F31" s="580">
        <f>IF((r_31+r_38 + r_101+r_109 )&gt;=80100,F29*1267+G29*2534+H29*1617+I29*3234+J29*2017+L29*4034,0)</f>
        <v>0</v>
      </c>
      <c r="G31" s="581"/>
      <c r="H31" s="582"/>
      <c r="I31" s="386"/>
      <c r="J31" s="554"/>
      <c r="K31" s="554"/>
      <c r="L31" s="555"/>
      <c r="M31" s="5"/>
      <c r="N31" s="6" t="s">
        <v>138</v>
      </c>
    </row>
    <row r="32" spans="1:14" ht="9.75" customHeight="1" x14ac:dyDescent="0.2">
      <c r="A32" s="5"/>
      <c r="B32" s="89">
        <v>73</v>
      </c>
      <c r="C32" s="21" t="s">
        <v>90</v>
      </c>
      <c r="D32" s="21"/>
      <c r="E32" s="24"/>
      <c r="F32" s="500">
        <f>IF(F31&gt;G18,G18,F31)</f>
        <v>0</v>
      </c>
      <c r="G32" s="562"/>
      <c r="H32" s="501"/>
      <c r="I32" s="507"/>
      <c r="J32" s="508"/>
      <c r="K32" s="508"/>
      <c r="L32" s="509"/>
      <c r="M32" s="5"/>
    </row>
    <row r="33" spans="1:14" ht="9.75" customHeight="1" x14ac:dyDescent="0.2">
      <c r="A33" s="5"/>
      <c r="B33" s="129"/>
      <c r="C33" s="25" t="s">
        <v>91</v>
      </c>
      <c r="D33" s="25"/>
      <c r="E33" s="26"/>
      <c r="F33" s="559"/>
      <c r="G33" s="563"/>
      <c r="H33" s="560"/>
      <c r="I33" s="510"/>
      <c r="J33" s="511"/>
      <c r="K33" s="511"/>
      <c r="L33" s="512"/>
      <c r="M33" s="5"/>
    </row>
    <row r="34" spans="1:14" ht="17.25" customHeight="1" thickBot="1" x14ac:dyDescent="0.25">
      <c r="A34" s="5"/>
      <c r="B34" s="106">
        <v>74</v>
      </c>
      <c r="C34" s="130" t="s">
        <v>92</v>
      </c>
      <c r="D34" s="130"/>
      <c r="E34" s="131"/>
      <c r="F34" s="542">
        <f>IF(G18-F32&lt;0,0,G18-F32)</f>
        <v>0</v>
      </c>
      <c r="G34" s="543"/>
      <c r="H34" s="543"/>
      <c r="I34" s="504"/>
      <c r="J34" s="505"/>
      <c r="K34" s="505"/>
      <c r="L34" s="506"/>
      <c r="M34" s="5"/>
      <c r="N34" s="6" t="s">
        <v>139</v>
      </c>
    </row>
    <row r="35" spans="1:14" ht="3.75" customHeight="1" thickBot="1" x14ac:dyDescent="0.25">
      <c r="A35" s="5"/>
      <c r="B35" s="5"/>
      <c r="C35" s="10"/>
      <c r="D35" s="10"/>
      <c r="E35" s="5"/>
      <c r="F35" s="13"/>
      <c r="G35" s="13"/>
      <c r="H35" s="13"/>
      <c r="I35" s="5"/>
      <c r="J35" s="5"/>
      <c r="K35" s="5"/>
      <c r="L35" s="5"/>
      <c r="M35" s="5"/>
    </row>
    <row r="36" spans="1:14" ht="17.25" customHeight="1" x14ac:dyDescent="0.2">
      <c r="A36" s="5"/>
      <c r="B36" s="111">
        <v>75</v>
      </c>
      <c r="C36" s="112" t="s">
        <v>93</v>
      </c>
      <c r="D36" s="112"/>
      <c r="E36" s="113"/>
      <c r="F36" s="580">
        <f>IF(F31-F32&lt;100,0,IF(F31-F32&gt;60300,60300,F31-F32))</f>
        <v>0</v>
      </c>
      <c r="G36" s="581"/>
      <c r="H36" s="582"/>
      <c r="I36" s="386"/>
      <c r="J36" s="554"/>
      <c r="K36" s="554"/>
      <c r="L36" s="555"/>
      <c r="M36" s="5"/>
      <c r="N36" s="6" t="s">
        <v>140</v>
      </c>
    </row>
    <row r="37" spans="1:14" ht="9.75" customHeight="1" x14ac:dyDescent="0.2">
      <c r="A37" s="5"/>
      <c r="B37" s="89">
        <v>76</v>
      </c>
      <c r="C37" s="21" t="s">
        <v>95</v>
      </c>
      <c r="D37" s="21"/>
      <c r="E37" s="24"/>
      <c r="F37" s="574"/>
      <c r="G37" s="575"/>
      <c r="H37" s="576"/>
      <c r="I37" s="507"/>
      <c r="J37" s="508"/>
      <c r="K37" s="508"/>
      <c r="L37" s="509"/>
      <c r="M37" s="5"/>
    </row>
    <row r="38" spans="1:14" ht="9.75" customHeight="1" x14ac:dyDescent="0.2">
      <c r="A38" s="5"/>
      <c r="B38" s="129"/>
      <c r="C38" s="25" t="s">
        <v>96</v>
      </c>
      <c r="D38" s="25"/>
      <c r="E38" s="26"/>
      <c r="F38" s="577"/>
      <c r="G38" s="578"/>
      <c r="H38" s="579"/>
      <c r="I38" s="510"/>
      <c r="J38" s="511"/>
      <c r="K38" s="511"/>
      <c r="L38" s="512"/>
      <c r="M38" s="5"/>
    </row>
    <row r="39" spans="1:14" ht="17.25" customHeight="1" thickBot="1" x14ac:dyDescent="0.25">
      <c r="A39" s="5"/>
      <c r="B39" s="106">
        <v>77</v>
      </c>
      <c r="C39" s="130" t="s">
        <v>94</v>
      </c>
      <c r="D39" s="130"/>
      <c r="E39" s="131"/>
      <c r="F39" s="542">
        <f>F36-F37</f>
        <v>0</v>
      </c>
      <c r="G39" s="543"/>
      <c r="H39" s="543"/>
      <c r="I39" s="504"/>
      <c r="J39" s="505"/>
      <c r="K39" s="505"/>
      <c r="L39" s="506"/>
      <c r="M39" s="5"/>
      <c r="N39" s="6" t="s">
        <v>143</v>
      </c>
    </row>
    <row r="40" spans="1:14" ht="3.75" customHeight="1" x14ac:dyDescent="0.2">
      <c r="A40" s="5"/>
      <c r="B40" s="5"/>
      <c r="C40" s="10"/>
      <c r="D40" s="10"/>
      <c r="E40" s="5"/>
      <c r="F40" s="13"/>
      <c r="G40" s="13"/>
      <c r="H40" s="13"/>
      <c r="I40" s="5"/>
      <c r="J40" s="5"/>
      <c r="K40" s="5"/>
      <c r="L40" s="5"/>
      <c r="M40" s="5"/>
    </row>
    <row r="41" spans="1:14" ht="12" customHeight="1" thickBot="1" x14ac:dyDescent="0.25">
      <c r="A41" s="5"/>
      <c r="B41" s="44" t="s">
        <v>97</v>
      </c>
      <c r="C41" s="10"/>
      <c r="D41" s="10"/>
      <c r="E41" s="5"/>
      <c r="F41" s="13"/>
      <c r="G41" s="13"/>
      <c r="H41" s="13"/>
      <c r="I41" s="5"/>
      <c r="J41" s="5"/>
      <c r="K41" s="5"/>
      <c r="L41" s="5"/>
      <c r="M41" s="5"/>
    </row>
    <row r="42" spans="1:14" ht="16.5" customHeight="1" x14ac:dyDescent="0.2">
      <c r="A42" s="5"/>
      <c r="B42" s="111">
        <v>78</v>
      </c>
      <c r="C42" s="112" t="s">
        <v>398</v>
      </c>
      <c r="D42" s="112"/>
      <c r="E42" s="113"/>
      <c r="F42" s="564"/>
      <c r="G42" s="565"/>
      <c r="H42" s="566"/>
      <c r="I42" s="386"/>
      <c r="J42" s="554"/>
      <c r="K42" s="554"/>
      <c r="L42" s="555"/>
      <c r="M42" s="5"/>
    </row>
    <row r="43" spans="1:14" ht="9.75" customHeight="1" x14ac:dyDescent="0.2">
      <c r="A43" s="5"/>
      <c r="B43" s="89">
        <v>79</v>
      </c>
      <c r="C43" s="21" t="s">
        <v>399</v>
      </c>
      <c r="D43" s="21"/>
      <c r="E43" s="24"/>
      <c r="F43" s="548"/>
      <c r="G43" s="549"/>
      <c r="H43" s="550"/>
      <c r="I43" s="428"/>
      <c r="J43" s="517"/>
      <c r="K43" s="517"/>
      <c r="L43" s="429"/>
      <c r="M43" s="5"/>
    </row>
    <row r="44" spans="1:14" ht="9.75" customHeight="1" x14ac:dyDescent="0.2">
      <c r="A44" s="5"/>
      <c r="B44" s="129"/>
      <c r="C44" s="25" t="s">
        <v>326</v>
      </c>
      <c r="D44" s="25"/>
      <c r="E44" s="26"/>
      <c r="F44" s="551"/>
      <c r="G44" s="552"/>
      <c r="H44" s="553"/>
      <c r="I44" s="428"/>
      <c r="J44" s="517"/>
      <c r="K44" s="517"/>
      <c r="L44" s="429"/>
      <c r="M44" s="5"/>
    </row>
    <row r="45" spans="1:14" ht="9.75" customHeight="1" x14ac:dyDescent="0.2">
      <c r="A45" s="5"/>
      <c r="B45" s="89">
        <v>80</v>
      </c>
      <c r="C45" s="21" t="s">
        <v>98</v>
      </c>
      <c r="D45" s="21"/>
      <c r="E45" s="24"/>
      <c r="F45" s="548"/>
      <c r="G45" s="549"/>
      <c r="H45" s="550"/>
      <c r="I45" s="428"/>
      <c r="J45" s="517"/>
      <c r="K45" s="517"/>
      <c r="L45" s="429"/>
      <c r="M45" s="5"/>
    </row>
    <row r="46" spans="1:14" ht="9.75" customHeight="1" x14ac:dyDescent="0.2">
      <c r="A46" s="5"/>
      <c r="B46" s="129"/>
      <c r="C46" s="25" t="s">
        <v>99</v>
      </c>
      <c r="D46" s="25"/>
      <c r="E46" s="26"/>
      <c r="F46" s="551"/>
      <c r="G46" s="552"/>
      <c r="H46" s="553"/>
      <c r="I46" s="428"/>
      <c r="J46" s="517"/>
      <c r="K46" s="517"/>
      <c r="L46" s="429"/>
      <c r="M46" s="5"/>
      <c r="N46" s="6" t="s">
        <v>142</v>
      </c>
    </row>
    <row r="47" spans="1:14" ht="9.75" customHeight="1" x14ac:dyDescent="0.2">
      <c r="A47" s="5"/>
      <c r="B47" s="371">
        <v>81</v>
      </c>
      <c r="C47" s="373" t="s">
        <v>327</v>
      </c>
      <c r="D47" s="373"/>
      <c r="E47" s="374"/>
      <c r="F47" s="548"/>
      <c r="G47" s="549"/>
      <c r="H47" s="550"/>
      <c r="I47" s="428"/>
      <c r="J47" s="517"/>
      <c r="K47" s="517"/>
      <c r="L47" s="429"/>
      <c r="M47" s="5"/>
    </row>
    <row r="48" spans="1:14" ht="9.75" customHeight="1" x14ac:dyDescent="0.2">
      <c r="A48" s="5"/>
      <c r="B48" s="372"/>
      <c r="C48" s="375"/>
      <c r="D48" s="375"/>
      <c r="E48" s="376"/>
      <c r="F48" s="551"/>
      <c r="G48" s="552"/>
      <c r="H48" s="553"/>
      <c r="I48" s="428"/>
      <c r="J48" s="517"/>
      <c r="K48" s="517"/>
      <c r="L48" s="429"/>
      <c r="M48" s="5"/>
    </row>
    <row r="49" spans="1:14" ht="9.75" customHeight="1" x14ac:dyDescent="0.2">
      <c r="A49" s="5"/>
      <c r="B49" s="89">
        <v>82</v>
      </c>
      <c r="C49" s="21" t="s">
        <v>328</v>
      </c>
      <c r="D49" s="21"/>
      <c r="E49" s="24"/>
      <c r="F49" s="548"/>
      <c r="G49" s="549"/>
      <c r="H49" s="550"/>
      <c r="I49" s="428"/>
      <c r="J49" s="517"/>
      <c r="K49" s="517"/>
      <c r="L49" s="429"/>
      <c r="M49" s="5"/>
    </row>
    <row r="50" spans="1:14" ht="9.75" customHeight="1" x14ac:dyDescent="0.2">
      <c r="A50" s="5"/>
      <c r="B50" s="129"/>
      <c r="C50" s="25" t="s">
        <v>329</v>
      </c>
      <c r="D50" s="25"/>
      <c r="E50" s="26"/>
      <c r="F50" s="551"/>
      <c r="G50" s="552"/>
      <c r="H50" s="553"/>
      <c r="I50" s="428"/>
      <c r="J50" s="517"/>
      <c r="K50" s="517"/>
      <c r="L50" s="429"/>
      <c r="M50" s="5"/>
    </row>
    <row r="51" spans="1:14" ht="9.75" customHeight="1" x14ac:dyDescent="0.2">
      <c r="A51" s="5"/>
      <c r="B51" s="89">
        <v>83</v>
      </c>
      <c r="C51" s="21" t="s">
        <v>100</v>
      </c>
      <c r="D51" s="21"/>
      <c r="E51" s="24"/>
      <c r="F51" s="548"/>
      <c r="G51" s="549"/>
      <c r="H51" s="550"/>
      <c r="I51" s="428"/>
      <c r="J51" s="517"/>
      <c r="K51" s="517"/>
      <c r="L51" s="429"/>
      <c r="M51" s="5"/>
    </row>
    <row r="52" spans="1:14" ht="9.75" customHeight="1" thickBot="1" x14ac:dyDescent="0.25">
      <c r="A52" s="5"/>
      <c r="B52" s="134"/>
      <c r="C52" s="135" t="s">
        <v>101</v>
      </c>
      <c r="D52" s="135"/>
      <c r="E52" s="136"/>
      <c r="F52" s="556"/>
      <c r="G52" s="557"/>
      <c r="H52" s="558"/>
      <c r="I52" s="457"/>
      <c r="J52" s="570"/>
      <c r="K52" s="570"/>
      <c r="L52" s="458"/>
      <c r="M52" s="5"/>
      <c r="N52" s="6" t="s">
        <v>141</v>
      </c>
    </row>
    <row r="53" spans="1:14" ht="3.75" customHeight="1" x14ac:dyDescent="0.2">
      <c r="A53" s="5"/>
      <c r="B53" s="5"/>
      <c r="C53" s="10"/>
      <c r="D53" s="10"/>
      <c r="E53" s="5"/>
      <c r="F53" s="5"/>
      <c r="G53" s="5"/>
      <c r="H53" s="5"/>
      <c r="I53" s="5"/>
      <c r="J53" s="5"/>
      <c r="K53" s="5"/>
      <c r="L53" s="5"/>
      <c r="M53" s="5"/>
    </row>
    <row r="54" spans="1:14" ht="12" customHeight="1" thickBot="1" x14ac:dyDescent="0.25">
      <c r="A54" s="5"/>
      <c r="B54" s="44" t="s">
        <v>102</v>
      </c>
      <c r="C54" s="10"/>
      <c r="D54" s="10"/>
      <c r="E54" s="5"/>
      <c r="F54" s="5"/>
      <c r="G54" s="5"/>
      <c r="H54" s="5"/>
      <c r="I54" s="5"/>
      <c r="J54" s="5"/>
      <c r="K54" s="5"/>
      <c r="L54" s="5"/>
      <c r="M54" s="5"/>
    </row>
    <row r="55" spans="1:14" ht="22.5" customHeight="1" x14ac:dyDescent="0.2">
      <c r="A55" s="5"/>
      <c r="B55" s="111">
        <v>84</v>
      </c>
      <c r="C55" s="518" t="s">
        <v>364</v>
      </c>
      <c r="D55" s="518"/>
      <c r="E55" s="519"/>
      <c r="F55" s="571"/>
      <c r="G55" s="572"/>
      <c r="H55" s="573"/>
      <c r="I55" s="567"/>
      <c r="J55" s="568"/>
      <c r="K55" s="568"/>
      <c r="L55" s="569"/>
      <c r="M55" s="5"/>
    </row>
    <row r="56" spans="1:14" ht="15" customHeight="1" x14ac:dyDescent="0.2">
      <c r="A56" s="5"/>
      <c r="B56" s="117">
        <v>85</v>
      </c>
      <c r="C56" s="19" t="s">
        <v>103</v>
      </c>
      <c r="D56" s="19"/>
      <c r="E56" s="23"/>
      <c r="F56" s="541"/>
      <c r="G56" s="541"/>
      <c r="H56" s="541"/>
      <c r="I56" s="544"/>
      <c r="J56" s="544"/>
      <c r="K56" s="544"/>
      <c r="L56" s="545"/>
      <c r="M56" s="5"/>
    </row>
    <row r="57" spans="1:14" ht="15" customHeight="1" x14ac:dyDescent="0.2">
      <c r="A57" s="5"/>
      <c r="B57" s="89">
        <v>86</v>
      </c>
      <c r="C57" s="21" t="s">
        <v>367</v>
      </c>
      <c r="D57" s="21"/>
      <c r="E57" s="24"/>
      <c r="F57" s="541"/>
      <c r="G57" s="541"/>
      <c r="H57" s="541"/>
      <c r="I57" s="544"/>
      <c r="J57" s="544"/>
      <c r="K57" s="544"/>
      <c r="L57" s="545"/>
      <c r="M57" s="5"/>
    </row>
    <row r="58" spans="1:14" ht="15" customHeight="1" x14ac:dyDescent="0.2">
      <c r="A58" s="5"/>
      <c r="B58" s="117">
        <v>87</v>
      </c>
      <c r="C58" s="19" t="s">
        <v>305</v>
      </c>
      <c r="D58" s="19"/>
      <c r="E58" s="23"/>
      <c r="F58" s="541"/>
      <c r="G58" s="541"/>
      <c r="H58" s="541"/>
      <c r="I58" s="544"/>
      <c r="J58" s="544"/>
      <c r="K58" s="544"/>
      <c r="L58" s="545"/>
      <c r="M58" s="5"/>
    </row>
    <row r="59" spans="1:14" ht="15" customHeight="1" x14ac:dyDescent="0.2">
      <c r="A59" s="5"/>
      <c r="B59" s="117" t="s">
        <v>306</v>
      </c>
      <c r="C59" s="445" t="s">
        <v>307</v>
      </c>
      <c r="D59" s="445"/>
      <c r="E59" s="446"/>
      <c r="F59" s="513"/>
      <c r="G59" s="516"/>
      <c r="H59" s="514"/>
      <c r="I59" s="428"/>
      <c r="J59" s="517"/>
      <c r="K59" s="517"/>
      <c r="L59" s="429"/>
      <c r="M59" s="5"/>
    </row>
    <row r="60" spans="1:14" ht="15" customHeight="1" x14ac:dyDescent="0.2">
      <c r="A60" s="5"/>
      <c r="B60" s="117" t="s">
        <v>365</v>
      </c>
      <c r="C60" s="445" t="s">
        <v>366</v>
      </c>
      <c r="D60" s="445"/>
      <c r="E60" s="446"/>
      <c r="F60" s="513"/>
      <c r="G60" s="516"/>
      <c r="H60" s="514"/>
      <c r="I60" s="428"/>
      <c r="J60" s="517"/>
      <c r="K60" s="517"/>
      <c r="L60" s="429"/>
      <c r="M60" s="5"/>
    </row>
    <row r="61" spans="1:14" ht="15" customHeight="1" x14ac:dyDescent="0.2">
      <c r="A61" s="5"/>
      <c r="B61" s="117">
        <v>88</v>
      </c>
      <c r="C61" s="19" t="s">
        <v>104</v>
      </c>
      <c r="D61" s="19"/>
      <c r="E61" s="23"/>
      <c r="F61" s="541"/>
      <c r="G61" s="541"/>
      <c r="H61" s="541"/>
      <c r="I61" s="544"/>
      <c r="J61" s="544"/>
      <c r="K61" s="544"/>
      <c r="L61" s="545"/>
      <c r="M61" s="5"/>
    </row>
    <row r="62" spans="1:14" ht="15" customHeight="1" x14ac:dyDescent="0.2">
      <c r="A62" s="5"/>
      <c r="B62" s="117">
        <v>89</v>
      </c>
      <c r="C62" s="19" t="s">
        <v>308</v>
      </c>
      <c r="D62" s="19"/>
      <c r="E62" s="23"/>
      <c r="F62" s="541"/>
      <c r="G62" s="541"/>
      <c r="H62" s="541"/>
      <c r="I62" s="544"/>
      <c r="J62" s="544"/>
      <c r="K62" s="544"/>
      <c r="L62" s="545"/>
      <c r="M62" s="5"/>
    </row>
    <row r="63" spans="1:14" ht="15" customHeight="1" x14ac:dyDescent="0.2">
      <c r="A63" s="5"/>
      <c r="B63" s="89">
        <v>90</v>
      </c>
      <c r="C63" s="279" t="s">
        <v>400</v>
      </c>
      <c r="D63" s="279"/>
      <c r="E63" s="278"/>
      <c r="F63" s="541"/>
      <c r="G63" s="541"/>
      <c r="H63" s="541"/>
      <c r="I63" s="544"/>
      <c r="J63" s="544"/>
      <c r="K63" s="544"/>
      <c r="L63" s="545"/>
      <c r="M63" s="5"/>
    </row>
    <row r="64" spans="1:14" ht="22.5" customHeight="1" thickBot="1" x14ac:dyDescent="0.25">
      <c r="A64" s="5"/>
      <c r="B64" s="106">
        <v>91</v>
      </c>
      <c r="C64" s="532" t="s">
        <v>388</v>
      </c>
      <c r="D64" s="532"/>
      <c r="E64" s="533"/>
      <c r="F64" s="540">
        <f>r_74-r_77-r_84-r_85-r_86-r_87-r_87a-r_87b-r_88-r_89 - r_90</f>
        <v>0</v>
      </c>
      <c r="G64" s="540"/>
      <c r="H64" s="540"/>
      <c r="I64" s="430"/>
      <c r="J64" s="430"/>
      <c r="K64" s="430"/>
      <c r="L64" s="431"/>
      <c r="M64" s="5"/>
    </row>
    <row r="65" spans="1:13" ht="3" hidden="1" customHeight="1" x14ac:dyDescent="0.2">
      <c r="A65" s="5"/>
      <c r="B65" s="5"/>
      <c r="C65" s="10"/>
      <c r="D65" s="10"/>
      <c r="E65" s="5"/>
      <c r="F65" s="5"/>
      <c r="G65" s="5"/>
      <c r="H65" s="5"/>
      <c r="I65" s="5"/>
      <c r="J65" s="5"/>
      <c r="K65" s="5"/>
      <c r="L65" s="5"/>
      <c r="M65" s="5"/>
    </row>
    <row r="66" spans="1:13" ht="13.5" customHeight="1" x14ac:dyDescent="0.2">
      <c r="A66" s="5"/>
      <c r="B66" s="5"/>
      <c r="C66" s="10"/>
      <c r="D66" s="10"/>
      <c r="E66" s="5"/>
      <c r="F66" s="5"/>
      <c r="G66" s="5"/>
      <c r="H66" s="5"/>
      <c r="I66" s="5"/>
      <c r="J66" s="5"/>
      <c r="K66" s="5"/>
      <c r="L66" s="5"/>
      <c r="M66" s="5"/>
    </row>
    <row r="67" spans="1:13" hidden="1" x14ac:dyDescent="0.2"/>
    <row r="68" spans="1:13" hidden="1" x14ac:dyDescent="0.2"/>
    <row r="69" spans="1:13" hidden="1" x14ac:dyDescent="0.2"/>
    <row r="70" spans="1:13" hidden="1" x14ac:dyDescent="0.2"/>
    <row r="71" spans="1:13" hidden="1" x14ac:dyDescent="0.2"/>
    <row r="72" spans="1:13" hidden="1" x14ac:dyDescent="0.2"/>
    <row r="73" spans="1:13" hidden="1" x14ac:dyDescent="0.2"/>
    <row r="74" spans="1:13" hidden="1" x14ac:dyDescent="0.2"/>
    <row r="75" spans="1:13" hidden="1" x14ac:dyDescent="0.2"/>
    <row r="76" spans="1:13" hidden="1" x14ac:dyDescent="0.2"/>
    <row r="77" spans="1:13" hidden="1" x14ac:dyDescent="0.2"/>
    <row r="78" spans="1:13" hidden="1" x14ac:dyDescent="0.2"/>
    <row r="79" spans="1:13" hidden="1" x14ac:dyDescent="0.2"/>
    <row r="80" spans="1:13" hidden="1" x14ac:dyDescent="0.2"/>
    <row r="81" hidden="1" x14ac:dyDescent="0.2"/>
    <row r="82" hidden="1" x14ac:dyDescent="0.2"/>
    <row r="83" hidden="1" x14ac:dyDescent="0.2"/>
  </sheetData>
  <sheetProtection sheet="1" objects="1" scenarios="1" selectLockedCells="1"/>
  <mergeCells count="112">
    <mergeCell ref="G11:H11"/>
    <mergeCell ref="F37:H38"/>
    <mergeCell ref="F36:H36"/>
    <mergeCell ref="I43:L44"/>
    <mergeCell ref="F43:H44"/>
    <mergeCell ref="F34:H34"/>
    <mergeCell ref="F31:H31"/>
    <mergeCell ref="J26:K26"/>
    <mergeCell ref="C25:D25"/>
    <mergeCell ref="C26:D26"/>
    <mergeCell ref="C27:D27"/>
    <mergeCell ref="J27:K27"/>
    <mergeCell ref="G18:H19"/>
    <mergeCell ref="J16:L17"/>
    <mergeCell ref="J18:L19"/>
    <mergeCell ref="I16:I17"/>
    <mergeCell ref="I18:I19"/>
    <mergeCell ref="E22:E23"/>
    <mergeCell ref="C11:E11"/>
    <mergeCell ref="J13:L13"/>
    <mergeCell ref="C13:E13"/>
    <mergeCell ref="G13:H13"/>
    <mergeCell ref="J24:L24"/>
    <mergeCell ref="J23:K23"/>
    <mergeCell ref="F61:H61"/>
    <mergeCell ref="I49:L50"/>
    <mergeCell ref="I47:L48"/>
    <mergeCell ref="I31:L31"/>
    <mergeCell ref="F32:H33"/>
    <mergeCell ref="J28:K28"/>
    <mergeCell ref="I63:L63"/>
    <mergeCell ref="F42:H42"/>
    <mergeCell ref="F58:H58"/>
    <mergeCell ref="I36:L36"/>
    <mergeCell ref="I55:L55"/>
    <mergeCell ref="F57:H57"/>
    <mergeCell ref="I51:L52"/>
    <mergeCell ref="F55:H55"/>
    <mergeCell ref="I57:L57"/>
    <mergeCell ref="I58:L58"/>
    <mergeCell ref="F47:H48"/>
    <mergeCell ref="F63:H63"/>
    <mergeCell ref="C64:E64"/>
    <mergeCell ref="C16:E16"/>
    <mergeCell ref="C18:E18"/>
    <mergeCell ref="C17:E17"/>
    <mergeCell ref="F16:F17"/>
    <mergeCell ref="J25:K25"/>
    <mergeCell ref="F64:H64"/>
    <mergeCell ref="F62:H62"/>
    <mergeCell ref="F39:H39"/>
    <mergeCell ref="I64:L64"/>
    <mergeCell ref="I61:L61"/>
    <mergeCell ref="I56:L56"/>
    <mergeCell ref="J29:K29"/>
    <mergeCell ref="F49:H50"/>
    <mergeCell ref="I37:L38"/>
    <mergeCell ref="I39:L39"/>
    <mergeCell ref="I42:L42"/>
    <mergeCell ref="I45:L46"/>
    <mergeCell ref="I62:L62"/>
    <mergeCell ref="F56:H56"/>
    <mergeCell ref="F51:H52"/>
    <mergeCell ref="F45:H46"/>
    <mergeCell ref="G16:H17"/>
    <mergeCell ref="H24:I24"/>
    <mergeCell ref="C28:D28"/>
    <mergeCell ref="I34:L34"/>
    <mergeCell ref="I32:L33"/>
    <mergeCell ref="G14:H14"/>
    <mergeCell ref="B21:L21"/>
    <mergeCell ref="C60:E60"/>
    <mergeCell ref="F60:H60"/>
    <mergeCell ref="I60:L60"/>
    <mergeCell ref="C55:E55"/>
    <mergeCell ref="C59:E59"/>
    <mergeCell ref="F59:H59"/>
    <mergeCell ref="I59:L59"/>
    <mergeCell ref="C24:D24"/>
    <mergeCell ref="F22:G22"/>
    <mergeCell ref="H22:I22"/>
    <mergeCell ref="J22:L22"/>
    <mergeCell ref="F24:G24"/>
    <mergeCell ref="C22:D23"/>
    <mergeCell ref="G15:H15"/>
    <mergeCell ref="C47:E48"/>
    <mergeCell ref="B47:B48"/>
    <mergeCell ref="B22:B23"/>
    <mergeCell ref="E3:H4"/>
    <mergeCell ref="G6:H6"/>
    <mergeCell ref="G7:H7"/>
    <mergeCell ref="G8:H8"/>
    <mergeCell ref="J3:L4"/>
    <mergeCell ref="J7:L7"/>
    <mergeCell ref="J12:L12"/>
    <mergeCell ref="J8:L8"/>
    <mergeCell ref="J9:L9"/>
    <mergeCell ref="C9:E9"/>
    <mergeCell ref="B3:C3"/>
    <mergeCell ref="B4:C4"/>
    <mergeCell ref="I3:I4"/>
    <mergeCell ref="B6:E6"/>
    <mergeCell ref="C10:E10"/>
    <mergeCell ref="J6:L6"/>
    <mergeCell ref="J11:L11"/>
    <mergeCell ref="C12:E12"/>
    <mergeCell ref="G12:H12"/>
    <mergeCell ref="G9:H9"/>
    <mergeCell ref="C7:E7"/>
    <mergeCell ref="C8:E8"/>
    <mergeCell ref="G10:H10"/>
    <mergeCell ref="J10:L10"/>
  </mergeCells>
  <phoneticPr fontId="12" type="noConversion"/>
  <dataValidations xWindow="415" yWindow="688" count="22">
    <dataValidation type="whole" allowBlank="1" showInputMessage="1" showErrorMessage="1" errorTitle="Je potřeba zadat číslo" error="Počet měsíců může být v rozmezí 1-12. Pište pouze celé číslo. _x000a_Součet měsíců v řádcích 65a a 65b nemůže být větší než 12." prompt="Uveďte počet měsíců, po které jste vyživoval(a) manžela/manželku s příjmy nižšími než 68 000 korun.  Částka se dopočítá automaticky. Počítá se každý kalendářní měsíc, na jehož počátku jste manžela/manželku vyživoval(a)" sqref="F8">
      <formula1>0</formula1>
      <formula2>12</formula2>
    </dataValidation>
    <dataValidation type="whole" allowBlank="1" showInputMessage="1" showErrorMessage="1" errorTitle="Pozor" error="Součet měsíců v řádcích 65a a 65b nemůže být větší než 12." prompt="Uveďte počet měsíců, po které jste vyživoval(a) manžela/manželku s průkazem ZTP/P a s příjmy nižšími než 68 000 korun .  Částka se dopočítá automaticky. Počítá se každý kalendářní měsíc, na jehož počátku jste manžela/manželku vyživoval(a)." sqref="F9">
      <formula1>0</formula1>
      <formula2>12</formula2>
    </dataValidation>
    <dataValidation type="whole" allowBlank="1" showInputMessage="1" showErrorMessage="1" errorTitle="Pozor" error="Součet měsíců v řádcích 66 a 67 nemůže být větší než 12." sqref="F11">
      <formula1>0</formula1>
      <formula2>12</formula2>
    </dataValidation>
    <dataValidation type="whole" allowBlank="1" showInputMessage="1" showErrorMessage="1" errorTitle="Pozor" error="Součet měsíců v řádcích 66 a 67 nemůže být větší než 12." sqref="F10">
      <formula1>0</formula1>
      <formula2>12</formula2>
    </dataValidation>
    <dataValidation type="whole" allowBlank="1" showInputMessage="1" showErrorMessage="1" errorTitle="Pozor - nesprávný zápis!" error="Zadejte číslo v intervalu 1-12. Součet řádku nemůže být věší než 12 měsíců." prompt="Započítat můžete už měsíc, ve kterém se dítě narodilo, ve kterém jste ho osvojili, nebo převzali do péče." sqref="L25:L28 F25:I28 J25:J26 J28 J27:K27">
      <formula1>0</formula1>
      <formula2>12</formula2>
    </dataValidation>
    <dataValidation allowBlank="1" showInputMessage="1" showErrorMessage="1" prompt="Kladné číslo udává, kolik musíte na dani odvést finančnímu úřadu. Záporný výsledek vyjadřuje výši daňového přeplatku, který vám úřad vrátí. Přeplatek musí být vyšší než 50 Kč a zároveň nesmíte mít nedoplatek na jiné dani. " sqref="F64:H64"/>
    <dataValidation allowBlank="1" showInputMessage="1" showErrorMessage="1" prompt="Pro podnikatele, kteří mají podle speciálního zákona část rezerv uložených ve státních dluhopisech." sqref="F58:H58"/>
    <dataValidation allowBlank="1" showInputMessage="1" showErrorMessage="1" prompt="Tento řádek se týká většinou cizinců, kteří mají příjmy v Česku." sqref="F61:H61"/>
    <dataValidation allowBlank="1" showInputMessage="1" showErrorMessage="1" prompt="Tento řádek použijete, pokud jste měli příjmy z úroků v zahraničí a sražená daň byla vyšší než ta, kterou stanoví smlouvy o zamezení dvojího zdanění." sqref="F62:H62"/>
    <dataValidation allowBlank="1" showInputMessage="1" showErrorMessage="1" prompt="Pro podnikatele, kteří podávali přiznání kvůli prohlášení nebo zrušení konkurzu." sqref="F63:H63"/>
    <dataValidation allowBlank="1" showInputMessage="1" showErrorMessage="1" prompt="Do tohoto řádku se uvede sražená daň pouze z příjmů podle § 6 odst. 4 zákona." sqref="F59:H59"/>
    <dataValidation allowBlank="1" showInputMessage="1" showErrorMessage="1" prompt="Jste-li nerezident, daňový rezident čl. státu EU nebo EHP, uveďte částku sražené daně z příjmů podle § 22 odst. 1 písm. c), f) nebo g) bod 1, 2, 4, 5, 6, 12 až 14 zákona, a to pouze v případě, jsou-li příjmy, ze kterých byla daň sražena, zahrnuty do DP." sqref="F60:H60"/>
    <dataValidation allowBlank="1" showInputMessage="1" showErrorMessage="1" prompt="Vyplňují jen podnikatelé, kteří finančnímu úřadu platili zálohy na daň z příjmů." sqref="F56:H56"/>
    <dataValidation allowBlank="1" showInputMessage="1" showErrorMessage="1" prompt="Pro podnikatele, kteří mají se správcem daně stanovenu paušální daň. V praxi jde o velmi řídký jev." sqref="F57:H57"/>
    <dataValidation allowBlank="1" showInputMessage="1" showErrorMessage="1" prompt="Částka se dopočítá automaticky. " sqref="H8 G8:G13 H12:H13"/>
    <dataValidation type="whole" operator="lessThanOrEqual" allowBlank="1" showInputMessage="1" showErrorMessage="1" prompt="Uveďte počet měsíců, po které jste držitelem průkazu ZTP/P .  Částka se dopočítá automaticky. Počítá se každý kalendářní měsíc, na jehož počátku jste držitelem průkazu." sqref="F12">
      <formula1>12</formula1>
    </dataValidation>
    <dataValidation type="whole" operator="lessThanOrEqual" allowBlank="1" showInputMessage="1" showErrorMessage="1" prompt="Uveďte počet měsíců, po které jste studoval(a) .  Částka se dopočítá automaticky. Počítá se každý kalendářní měsíc, na jehož počátku jste studoval(a)." sqref="F13">
      <formula1>12</formula1>
    </dataValidation>
    <dataValidation allowBlank="1" showInputMessage="1" showErrorMessage="1" prompt="Zde se uvádí úhrn vyplacených měsíčních daňových bonusů od zaměstnavatele. Údaje najdete na potvrzení ze mzdové účtárny" sqref="F37:H38"/>
    <dataValidation allowBlank="1" showInputMessage="1" showErrorMessage="1" prompt="Toto se vztahuje k dodatečnému daňovému přiznání" sqref="F42:H52"/>
    <dataValidation type="whole" operator="lessThanOrEqual" allowBlank="1" showInputMessage="1" showErrorMessage="1" sqref="F7 F14:F15">
      <formula1>12</formula1>
    </dataValidation>
    <dataValidation allowBlank="1" showInputMessage="1" showErrorMessage="1" errorTitle="Chybná hodnota" error="Max. 11 000 Kč" prompt="Uveďte uplatňovanou slevu za umístění dítěte v zařízení péče o děti předškolního věku (včetně mateřské školy). Do výše prokazatelně vynaložených výdajů, max. 13 350 Kč za každé vyživované dítě ve společně hospodařící domácnosti." sqref="G14:H14"/>
    <dataValidation type="whole" operator="lessThanOrEqual" allowBlank="1" showInputMessage="1" showErrorMessage="1" errorTitle="Chybná hodnota" error="Částka nesmí být vyšší než 5000" prompt="Uveďte uplatňovanou slevu na evidenci tržeb. Výše slevy činí max. 5 000 korun. Slevu lze uplatnit pouze ve zdaňovacím období, ve kterém jste poprvé zaevidoval tržbu, kterou máte podle zákona č. 112/2016 Sb. o evidenci tržeb povinnost evidovat." sqref="G15:H15">
      <formula1>5000</formula1>
    </dataValidation>
  </dataValidations>
  <pageMargins left="0.19685039370078741" right="0.19685039370078741" top="0.19685039370078741" bottom="0.19685039370078741" header="0.19685039370078741" footer="0.19685039370078741"/>
  <pageSetup paperSize="9" orientation="portrait" horizontalDpi="1200" verticalDpi="1200" r:id="rId1"/>
  <ignoredErrors>
    <ignoredError sqref="F29 H2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indexed="10"/>
  </sheetPr>
  <dimension ref="A1:AJ88"/>
  <sheetViews>
    <sheetView showGridLines="0" zoomScaleNormal="100" workbookViewId="0">
      <selection activeCell="AG5" sqref="AG5:AH5"/>
    </sheetView>
  </sheetViews>
  <sheetFormatPr defaultColWidth="0" defaultRowHeight="11.25" zeroHeight="1" x14ac:dyDescent="0.2"/>
  <cols>
    <col min="1" max="1" width="2.42578125" style="6" customWidth="1"/>
    <col min="2" max="2" width="1" style="6" customWidth="1"/>
    <col min="3" max="3" width="1.7109375" style="6" customWidth="1"/>
    <col min="4" max="18" width="3" style="6" customWidth="1"/>
    <col min="19" max="24" width="2.85546875" style="6" customWidth="1"/>
    <col min="25" max="25" width="3.140625" style="6" customWidth="1"/>
    <col min="26" max="30" width="2.85546875" style="6" customWidth="1"/>
    <col min="31" max="31" width="2.42578125" style="6" customWidth="1"/>
    <col min="32" max="32" width="2.140625" style="6" customWidth="1"/>
    <col min="33" max="34" width="2.85546875" style="6" customWidth="1"/>
    <col min="35" max="35" width="1.7109375" style="6" customWidth="1"/>
    <col min="36" max="36" width="47.28515625" style="6" hidden="1" customWidth="1"/>
    <col min="37" max="16384" width="3" style="6" hidden="1"/>
  </cols>
  <sheetData>
    <row r="1" spans="1:35" x14ac:dyDescent="0.2">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35" ht="12" x14ac:dyDescent="0.2">
      <c r="A2" s="11"/>
      <c r="B2" s="50" t="s">
        <v>107</v>
      </c>
      <c r="C2" s="50"/>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ht="12" thickBot="1" x14ac:dyDescent="0.25">
      <c r="A3" s="11"/>
      <c r="B3" s="11" t="s">
        <v>108</v>
      </c>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ht="15.75" customHeight="1" x14ac:dyDescent="0.2">
      <c r="A4" s="11"/>
      <c r="B4" s="403" t="s">
        <v>109</v>
      </c>
      <c r="C4" s="404"/>
      <c r="D4" s="404"/>
      <c r="E4" s="404"/>
      <c r="F4" s="404"/>
      <c r="G4" s="404"/>
      <c r="H4" s="404"/>
      <c r="I4" s="404"/>
      <c r="J4" s="404"/>
      <c r="K4" s="404"/>
      <c r="L4" s="404"/>
      <c r="M4" s="404"/>
      <c r="N4" s="404"/>
      <c r="O4" s="404"/>
      <c r="P4" s="404"/>
      <c r="Q4" s="404"/>
      <c r="R4" s="404"/>
      <c r="S4" s="404"/>
      <c r="T4" s="404"/>
      <c r="U4" s="404"/>
      <c r="V4" s="404"/>
      <c r="W4" s="404"/>
      <c r="X4" s="404"/>
      <c r="Y4" s="404"/>
      <c r="Z4" s="404"/>
      <c r="AA4" s="404"/>
      <c r="AB4" s="404"/>
      <c r="AC4" s="404"/>
      <c r="AD4" s="404"/>
      <c r="AE4" s="404"/>
      <c r="AF4" s="499"/>
      <c r="AG4" s="595"/>
      <c r="AH4" s="596"/>
      <c r="AI4" s="11"/>
    </row>
    <row r="5" spans="1:35" ht="15.75" customHeight="1" x14ac:dyDescent="0.2">
      <c r="A5" s="11"/>
      <c r="B5" s="594" t="s">
        <v>368</v>
      </c>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E5" s="445"/>
      <c r="AF5" s="446"/>
      <c r="AG5" s="597"/>
      <c r="AH5" s="598"/>
      <c r="AI5" s="11"/>
    </row>
    <row r="6" spans="1:35" ht="15.75" customHeight="1" x14ac:dyDescent="0.2">
      <c r="A6" s="11"/>
      <c r="B6" s="594" t="s">
        <v>401</v>
      </c>
      <c r="C6" s="445"/>
      <c r="D6" s="445"/>
      <c r="E6" s="445"/>
      <c r="F6" s="445"/>
      <c r="G6" s="445"/>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6"/>
      <c r="AG6" s="597"/>
      <c r="AH6" s="598"/>
      <c r="AI6" s="11"/>
    </row>
    <row r="7" spans="1:35" ht="15.75" customHeight="1" x14ac:dyDescent="0.2">
      <c r="A7" s="11"/>
      <c r="B7" s="594" t="s">
        <v>369</v>
      </c>
      <c r="C7" s="445"/>
      <c r="D7" s="445"/>
      <c r="E7" s="445"/>
      <c r="F7" s="445"/>
      <c r="G7" s="445"/>
      <c r="H7" s="445"/>
      <c r="I7" s="445"/>
      <c r="J7" s="445"/>
      <c r="K7" s="445"/>
      <c r="L7" s="445"/>
      <c r="M7" s="445"/>
      <c r="N7" s="445"/>
      <c r="O7" s="445"/>
      <c r="P7" s="445"/>
      <c r="Q7" s="445"/>
      <c r="R7" s="445"/>
      <c r="S7" s="445"/>
      <c r="T7" s="445"/>
      <c r="U7" s="445"/>
      <c r="V7" s="445"/>
      <c r="W7" s="445"/>
      <c r="X7" s="445"/>
      <c r="Y7" s="445"/>
      <c r="Z7" s="445"/>
      <c r="AA7" s="445"/>
      <c r="AB7" s="445"/>
      <c r="AC7" s="445"/>
      <c r="AD7" s="445"/>
      <c r="AE7" s="445"/>
      <c r="AF7" s="446"/>
      <c r="AG7" s="597"/>
      <c r="AH7" s="598"/>
      <c r="AI7" s="11"/>
    </row>
    <row r="8" spans="1:35" ht="15.75" customHeight="1" x14ac:dyDescent="0.2">
      <c r="A8" s="11"/>
      <c r="B8" s="594" t="s">
        <v>110</v>
      </c>
      <c r="C8" s="445"/>
      <c r="D8" s="445"/>
      <c r="E8" s="445"/>
      <c r="F8" s="445"/>
      <c r="G8" s="445"/>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6"/>
      <c r="AG8" s="597"/>
      <c r="AH8" s="598"/>
      <c r="AI8" s="11"/>
    </row>
    <row r="9" spans="1:35" ht="22.5" customHeight="1" x14ac:dyDescent="0.2">
      <c r="A9" s="11"/>
      <c r="B9" s="599" t="s">
        <v>370</v>
      </c>
      <c r="C9" s="426"/>
      <c r="D9" s="426"/>
      <c r="E9" s="426"/>
      <c r="F9" s="426"/>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7"/>
      <c r="AG9" s="597"/>
      <c r="AH9" s="598"/>
      <c r="AI9" s="11"/>
    </row>
    <row r="10" spans="1:35" ht="16.5" customHeight="1" x14ac:dyDescent="0.2">
      <c r="A10" s="11"/>
      <c r="B10" s="594" t="s">
        <v>371</v>
      </c>
      <c r="C10" s="445"/>
      <c r="D10" s="445"/>
      <c r="E10" s="445"/>
      <c r="F10" s="445"/>
      <c r="G10" s="445"/>
      <c r="H10" s="445"/>
      <c r="I10" s="445"/>
      <c r="J10" s="445"/>
      <c r="K10" s="445"/>
      <c r="L10" s="445"/>
      <c r="M10" s="445"/>
      <c r="N10" s="445"/>
      <c r="O10" s="445"/>
      <c r="P10" s="445"/>
      <c r="Q10" s="445"/>
      <c r="R10" s="445"/>
      <c r="S10" s="445"/>
      <c r="T10" s="445"/>
      <c r="U10" s="445"/>
      <c r="V10" s="445"/>
      <c r="W10" s="445"/>
      <c r="X10" s="445"/>
      <c r="Y10" s="445"/>
      <c r="Z10" s="445"/>
      <c r="AA10" s="445"/>
      <c r="AB10" s="445"/>
      <c r="AC10" s="445"/>
      <c r="AD10" s="445"/>
      <c r="AE10" s="445"/>
      <c r="AF10" s="446"/>
      <c r="AG10" s="597"/>
      <c r="AH10" s="598"/>
      <c r="AI10" s="11"/>
    </row>
    <row r="11" spans="1:35" ht="16.5" customHeight="1" x14ac:dyDescent="0.2">
      <c r="A11" s="11"/>
      <c r="B11" s="594" t="s">
        <v>111</v>
      </c>
      <c r="C11" s="445"/>
      <c r="D11" s="445"/>
      <c r="E11" s="445"/>
      <c r="F11" s="445"/>
      <c r="G11" s="445"/>
      <c r="H11" s="445"/>
      <c r="I11" s="445"/>
      <c r="J11" s="445"/>
      <c r="K11" s="445"/>
      <c r="L11" s="445"/>
      <c r="M11" s="445"/>
      <c r="N11" s="445"/>
      <c r="O11" s="445"/>
      <c r="P11" s="445"/>
      <c r="Q11" s="445"/>
      <c r="R11" s="445"/>
      <c r="S11" s="445"/>
      <c r="T11" s="445"/>
      <c r="U11" s="445"/>
      <c r="V11" s="445"/>
      <c r="W11" s="445"/>
      <c r="X11" s="445"/>
      <c r="Y11" s="445"/>
      <c r="Z11" s="445"/>
      <c r="AA11" s="445"/>
      <c r="AB11" s="445"/>
      <c r="AC11" s="445"/>
      <c r="AD11" s="445"/>
      <c r="AE11" s="445"/>
      <c r="AF11" s="446"/>
      <c r="AG11" s="597"/>
      <c r="AH11" s="598"/>
      <c r="AI11" s="11"/>
    </row>
    <row r="12" spans="1:35" ht="16.5" customHeight="1" x14ac:dyDescent="0.2">
      <c r="A12" s="11"/>
      <c r="B12" s="594" t="s">
        <v>427</v>
      </c>
      <c r="C12" s="445"/>
      <c r="D12" s="445"/>
      <c r="E12" s="445"/>
      <c r="F12" s="445"/>
      <c r="G12" s="445"/>
      <c r="H12" s="445"/>
      <c r="I12" s="445"/>
      <c r="J12" s="445"/>
      <c r="K12" s="445"/>
      <c r="L12" s="445"/>
      <c r="M12" s="445"/>
      <c r="N12" s="445"/>
      <c r="O12" s="445"/>
      <c r="P12" s="445"/>
      <c r="Q12" s="445"/>
      <c r="R12" s="445"/>
      <c r="S12" s="445"/>
      <c r="T12" s="445"/>
      <c r="U12" s="445"/>
      <c r="V12" s="445"/>
      <c r="W12" s="445"/>
      <c r="X12" s="445"/>
      <c r="Y12" s="445"/>
      <c r="Z12" s="445"/>
      <c r="AA12" s="445"/>
      <c r="AB12" s="445"/>
      <c r="AC12" s="445"/>
      <c r="AD12" s="445"/>
      <c r="AE12" s="445"/>
      <c r="AF12" s="446"/>
      <c r="AG12" s="597"/>
      <c r="AH12" s="598"/>
      <c r="AI12" s="11"/>
    </row>
    <row r="13" spans="1:35" ht="16.5" customHeight="1" x14ac:dyDescent="0.2">
      <c r="A13" s="11"/>
      <c r="B13" s="594" t="s">
        <v>428</v>
      </c>
      <c r="C13" s="445"/>
      <c r="D13" s="445"/>
      <c r="E13" s="445"/>
      <c r="F13" s="445"/>
      <c r="G13" s="445"/>
      <c r="H13" s="445"/>
      <c r="I13" s="445"/>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6"/>
      <c r="AG13" s="597"/>
      <c r="AH13" s="598"/>
      <c r="AI13" s="11"/>
    </row>
    <row r="14" spans="1:35" ht="16.5" customHeight="1" x14ac:dyDescent="0.2">
      <c r="A14" s="11"/>
      <c r="B14" s="594" t="s">
        <v>429</v>
      </c>
      <c r="C14" s="445"/>
      <c r="D14" s="445"/>
      <c r="E14" s="445"/>
      <c r="F14" s="445"/>
      <c r="G14" s="445"/>
      <c r="H14" s="445"/>
      <c r="I14" s="445"/>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6"/>
      <c r="AG14" s="597"/>
      <c r="AH14" s="598"/>
      <c r="AI14" s="11"/>
    </row>
    <row r="15" spans="1:35" ht="16.5" customHeight="1" x14ac:dyDescent="0.2">
      <c r="A15" s="11"/>
      <c r="B15" s="594" t="s">
        <v>430</v>
      </c>
      <c r="C15" s="445"/>
      <c r="D15" s="445"/>
      <c r="E15" s="445"/>
      <c r="F15" s="445"/>
      <c r="G15" s="445"/>
      <c r="H15" s="445"/>
      <c r="I15" s="445"/>
      <c r="J15" s="445"/>
      <c r="K15" s="445"/>
      <c r="L15" s="445"/>
      <c r="M15" s="445"/>
      <c r="N15" s="445"/>
      <c r="O15" s="445"/>
      <c r="P15" s="445"/>
      <c r="Q15" s="445"/>
      <c r="R15" s="445"/>
      <c r="S15" s="445"/>
      <c r="T15" s="445"/>
      <c r="U15" s="445"/>
      <c r="V15" s="445"/>
      <c r="W15" s="445"/>
      <c r="X15" s="445"/>
      <c r="Y15" s="445"/>
      <c r="Z15" s="445"/>
      <c r="AA15" s="445"/>
      <c r="AB15" s="445"/>
      <c r="AC15" s="445"/>
      <c r="AD15" s="445"/>
      <c r="AE15" s="445"/>
      <c r="AF15" s="446"/>
      <c r="AG15" s="597"/>
      <c r="AH15" s="598"/>
      <c r="AI15" s="11"/>
    </row>
    <row r="16" spans="1:35" ht="16.5" customHeight="1" x14ac:dyDescent="0.2">
      <c r="A16" s="11"/>
      <c r="B16" s="594" t="s">
        <v>402</v>
      </c>
      <c r="C16" s="445"/>
      <c r="D16" s="445"/>
      <c r="E16" s="445"/>
      <c r="F16" s="445"/>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c r="AF16" s="446"/>
      <c r="AG16" s="538"/>
      <c r="AH16" s="603"/>
      <c r="AI16" s="11"/>
    </row>
    <row r="17" spans="1:36" ht="16.5" customHeight="1" x14ac:dyDescent="0.2">
      <c r="A17" s="11"/>
      <c r="B17" s="594" t="s">
        <v>333</v>
      </c>
      <c r="C17" s="445"/>
      <c r="D17" s="445"/>
      <c r="E17" s="445"/>
      <c r="F17" s="445"/>
      <c r="G17" s="445"/>
      <c r="H17" s="445"/>
      <c r="I17" s="445"/>
      <c r="J17" s="445"/>
      <c r="K17" s="445"/>
      <c r="L17" s="445"/>
      <c r="M17" s="445"/>
      <c r="N17" s="445"/>
      <c r="O17" s="445"/>
      <c r="P17" s="445"/>
      <c r="Q17" s="445"/>
      <c r="R17" s="445"/>
      <c r="S17" s="445"/>
      <c r="T17" s="445"/>
      <c r="U17" s="445"/>
      <c r="V17" s="445"/>
      <c r="W17" s="445"/>
      <c r="X17" s="445"/>
      <c r="Y17" s="445"/>
      <c r="Z17" s="445"/>
      <c r="AA17" s="445"/>
      <c r="AB17" s="445"/>
      <c r="AC17" s="445"/>
      <c r="AD17" s="445"/>
      <c r="AE17" s="445"/>
      <c r="AF17" s="446"/>
      <c r="AG17" s="538"/>
      <c r="AH17" s="603"/>
      <c r="AI17" s="11"/>
    </row>
    <row r="18" spans="1:36" ht="16.5" customHeight="1" x14ac:dyDescent="0.2">
      <c r="A18" s="11"/>
      <c r="B18" s="594" t="s">
        <v>440</v>
      </c>
      <c r="C18" s="445"/>
      <c r="D18" s="445"/>
      <c r="E18" s="445"/>
      <c r="F18" s="445"/>
      <c r="G18" s="445"/>
      <c r="H18" s="445"/>
      <c r="I18" s="445"/>
      <c r="J18" s="445"/>
      <c r="K18" s="445"/>
      <c r="L18" s="445"/>
      <c r="M18" s="445"/>
      <c r="N18" s="445"/>
      <c r="O18" s="445"/>
      <c r="P18" s="445"/>
      <c r="Q18" s="445"/>
      <c r="R18" s="445"/>
      <c r="S18" s="445"/>
      <c r="T18" s="445"/>
      <c r="U18" s="445"/>
      <c r="V18" s="445"/>
      <c r="W18" s="445"/>
      <c r="X18" s="445"/>
      <c r="Y18" s="445"/>
      <c r="Z18" s="445"/>
      <c r="AA18" s="445"/>
      <c r="AB18" s="445"/>
      <c r="AC18" s="445"/>
      <c r="AD18" s="445"/>
      <c r="AE18" s="445"/>
      <c r="AF18" s="446"/>
      <c r="AG18" s="538"/>
      <c r="AH18" s="603"/>
      <c r="AI18" s="11"/>
    </row>
    <row r="19" spans="1:36" ht="16.5" customHeight="1" x14ac:dyDescent="0.2">
      <c r="A19" s="11"/>
      <c r="B19" s="594" t="s">
        <v>372</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6"/>
      <c r="AG19" s="538"/>
      <c r="AH19" s="603"/>
      <c r="AI19" s="11"/>
    </row>
    <row r="20" spans="1:36" ht="16.5" customHeight="1" x14ac:dyDescent="0.2">
      <c r="A20" s="11"/>
      <c r="B20" s="594" t="s">
        <v>373</v>
      </c>
      <c r="C20" s="445"/>
      <c r="D20" s="445"/>
      <c r="E20" s="445"/>
      <c r="F20" s="445"/>
      <c r="G20" s="445"/>
      <c r="H20" s="445"/>
      <c r="I20" s="445"/>
      <c r="J20" s="445"/>
      <c r="K20" s="445"/>
      <c r="L20" s="445"/>
      <c r="M20" s="445"/>
      <c r="N20" s="445"/>
      <c r="O20" s="445"/>
      <c r="P20" s="445"/>
      <c r="Q20" s="445"/>
      <c r="R20" s="445"/>
      <c r="S20" s="445"/>
      <c r="T20" s="445"/>
      <c r="U20" s="445"/>
      <c r="V20" s="445"/>
      <c r="W20" s="445"/>
      <c r="X20" s="445"/>
      <c r="Y20" s="445"/>
      <c r="Z20" s="445"/>
      <c r="AA20" s="445"/>
      <c r="AB20" s="445"/>
      <c r="AC20" s="445"/>
      <c r="AD20" s="445"/>
      <c r="AE20" s="445"/>
      <c r="AF20" s="446"/>
      <c r="AG20" s="538"/>
      <c r="AH20" s="603"/>
      <c r="AI20" s="11"/>
    </row>
    <row r="21" spans="1:36" ht="16.5" customHeight="1" x14ac:dyDescent="0.2">
      <c r="A21" s="11"/>
      <c r="B21" s="594" t="s">
        <v>431</v>
      </c>
      <c r="C21" s="445"/>
      <c r="D21" s="445"/>
      <c r="E21" s="445"/>
      <c r="F21" s="445"/>
      <c r="G21" s="445"/>
      <c r="H21" s="445"/>
      <c r="I21" s="445"/>
      <c r="J21" s="445"/>
      <c r="K21" s="445"/>
      <c r="L21" s="445"/>
      <c r="M21" s="445"/>
      <c r="N21" s="445"/>
      <c r="O21" s="445"/>
      <c r="P21" s="445"/>
      <c r="Q21" s="445"/>
      <c r="R21" s="445"/>
      <c r="S21" s="445"/>
      <c r="T21" s="445"/>
      <c r="U21" s="445"/>
      <c r="V21" s="445"/>
      <c r="W21" s="445"/>
      <c r="X21" s="445"/>
      <c r="Y21" s="445"/>
      <c r="Z21" s="445"/>
      <c r="AA21" s="445"/>
      <c r="AB21" s="445"/>
      <c r="AC21" s="445"/>
      <c r="AD21" s="445"/>
      <c r="AE21" s="445"/>
      <c r="AF21" s="446"/>
      <c r="AG21" s="538"/>
      <c r="AH21" s="603"/>
      <c r="AI21" s="11"/>
    </row>
    <row r="22" spans="1:36" ht="16.5" customHeight="1" x14ac:dyDescent="0.2">
      <c r="A22" s="11"/>
      <c r="B22" s="594" t="s">
        <v>112</v>
      </c>
      <c r="C22" s="445"/>
      <c r="D22" s="445"/>
      <c r="E22" s="445"/>
      <c r="F22" s="445"/>
      <c r="G22" s="445"/>
      <c r="H22" s="445"/>
      <c r="I22" s="445"/>
      <c r="J22" s="445"/>
      <c r="K22" s="445"/>
      <c r="L22" s="445"/>
      <c r="M22" s="445"/>
      <c r="N22" s="445"/>
      <c r="O22" s="445"/>
      <c r="P22" s="445"/>
      <c r="Q22" s="445"/>
      <c r="R22" s="445"/>
      <c r="S22" s="445"/>
      <c r="T22" s="445"/>
      <c r="U22" s="445"/>
      <c r="V22" s="445"/>
      <c r="W22" s="445"/>
      <c r="X22" s="445"/>
      <c r="Y22" s="445"/>
      <c r="Z22" s="445"/>
      <c r="AA22" s="445"/>
      <c r="AB22" s="445"/>
      <c r="AC22" s="445"/>
      <c r="AD22" s="445"/>
      <c r="AE22" s="445"/>
      <c r="AF22" s="446"/>
      <c r="AG22" s="597"/>
      <c r="AH22" s="598"/>
      <c r="AI22" s="11"/>
    </row>
    <row r="23" spans="1:36" ht="16.5" customHeight="1" thickBot="1" x14ac:dyDescent="0.25">
      <c r="A23" s="11"/>
      <c r="B23" s="600" t="s">
        <v>441</v>
      </c>
      <c r="C23" s="601"/>
      <c r="D23" s="601"/>
      <c r="E23" s="601"/>
      <c r="F23" s="601"/>
      <c r="G23" s="601"/>
      <c r="H23" s="601"/>
      <c r="I23" s="601"/>
      <c r="J23" s="601"/>
      <c r="K23" s="601"/>
      <c r="L23" s="601"/>
      <c r="M23" s="601"/>
      <c r="N23" s="601"/>
      <c r="O23" s="601"/>
      <c r="P23" s="601"/>
      <c r="Q23" s="601"/>
      <c r="R23" s="601"/>
      <c r="S23" s="601"/>
      <c r="T23" s="601"/>
      <c r="U23" s="601"/>
      <c r="V23" s="601"/>
      <c r="W23" s="601"/>
      <c r="X23" s="601"/>
      <c r="Y23" s="601"/>
      <c r="Z23" s="601"/>
      <c r="AA23" s="601"/>
      <c r="AB23" s="601"/>
      <c r="AC23" s="601"/>
      <c r="AD23" s="601"/>
      <c r="AE23" s="601"/>
      <c r="AF23" s="602"/>
      <c r="AG23" s="504">
        <f>SUM(AG5:AH22)</f>
        <v>0</v>
      </c>
      <c r="AH23" s="506"/>
      <c r="AI23" s="11"/>
      <c r="AJ23" s="6" t="s">
        <v>144</v>
      </c>
    </row>
    <row r="24" spans="1:36" ht="12" thickBot="1" x14ac:dyDescent="0.25">
      <c r="A24" s="11"/>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11"/>
      <c r="AH24" s="11"/>
      <c r="AI24" s="11"/>
    </row>
    <row r="25" spans="1:36" ht="1.5" customHeight="1" thickBot="1" x14ac:dyDescent="0.25">
      <c r="A25" s="11"/>
      <c r="B25" s="45"/>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7"/>
      <c r="AI25" s="11"/>
    </row>
    <row r="26" spans="1:36" ht="13.35" customHeight="1" x14ac:dyDescent="0.2">
      <c r="A26" s="11"/>
      <c r="B26" s="625" t="s">
        <v>309</v>
      </c>
      <c r="C26" s="625"/>
      <c r="D26" s="625"/>
      <c r="E26" s="625"/>
      <c r="F26" s="625"/>
      <c r="G26" s="625"/>
      <c r="H26" s="625"/>
      <c r="I26" s="625"/>
      <c r="J26" s="625"/>
      <c r="K26" s="625"/>
      <c r="L26" s="625"/>
      <c r="M26" s="625"/>
      <c r="N26" s="625"/>
      <c r="O26" s="625"/>
      <c r="P26" s="625"/>
      <c r="Q26" s="625"/>
      <c r="R26" s="625"/>
      <c r="S26" s="625"/>
      <c r="T26" s="625"/>
      <c r="U26" s="625"/>
      <c r="V26" s="625"/>
      <c r="W26" s="625"/>
      <c r="X26" s="625"/>
      <c r="Y26" s="625"/>
      <c r="Z26" s="625"/>
      <c r="AA26" s="625"/>
      <c r="AB26" s="625"/>
      <c r="AC26" s="625"/>
      <c r="AD26" s="625"/>
      <c r="AE26" s="625"/>
      <c r="AF26" s="625"/>
      <c r="AG26" s="625"/>
      <c r="AH26" s="625"/>
      <c r="AI26" s="11"/>
    </row>
    <row r="27" spans="1:36" ht="13.35" customHeight="1" thickBot="1" x14ac:dyDescent="0.25">
      <c r="A27" s="11"/>
      <c r="B27" s="593" t="s">
        <v>310</v>
      </c>
      <c r="C27" s="593"/>
      <c r="D27" s="593"/>
      <c r="E27" s="593"/>
      <c r="F27" s="593"/>
      <c r="G27" s="593"/>
      <c r="H27" s="593"/>
      <c r="I27" s="593"/>
      <c r="J27" s="593"/>
      <c r="K27" s="593"/>
      <c r="L27" s="593"/>
      <c r="M27" s="593"/>
      <c r="N27" s="593"/>
      <c r="O27" s="593"/>
      <c r="P27" s="593"/>
      <c r="Q27" s="593"/>
      <c r="R27" s="593"/>
      <c r="S27" s="593"/>
      <c r="T27" s="593"/>
      <c r="U27" s="593"/>
      <c r="V27" s="593"/>
      <c r="W27" s="593"/>
      <c r="X27" s="593"/>
      <c r="Y27" s="593"/>
      <c r="Z27" s="593"/>
      <c r="AA27" s="593"/>
      <c r="AB27" s="593"/>
      <c r="AC27" s="593"/>
      <c r="AD27" s="593"/>
      <c r="AE27" s="593"/>
      <c r="AF27" s="593"/>
      <c r="AG27" s="593"/>
      <c r="AH27" s="593"/>
      <c r="AI27" s="11"/>
    </row>
    <row r="28" spans="1:36" ht="10.5" customHeight="1" x14ac:dyDescent="0.2">
      <c r="A28" s="11"/>
      <c r="B28" s="220"/>
      <c r="C28" s="221" t="s">
        <v>374</v>
      </c>
      <c r="D28" s="222"/>
      <c r="E28" s="223"/>
      <c r="F28" s="223"/>
      <c r="G28" s="223"/>
      <c r="H28" s="223"/>
      <c r="I28" s="223"/>
      <c r="J28" s="223"/>
      <c r="K28" s="223"/>
      <c r="L28" s="224"/>
      <c r="M28" s="225" t="s">
        <v>375</v>
      </c>
      <c r="N28" s="223"/>
      <c r="O28" s="223"/>
      <c r="P28" s="223"/>
      <c r="Q28" s="223"/>
      <c r="R28" s="223"/>
      <c r="S28" s="226"/>
      <c r="T28" s="226"/>
      <c r="U28" s="226"/>
      <c r="V28" s="225"/>
      <c r="W28" s="225"/>
      <c r="X28" s="225"/>
      <c r="Y28" s="225"/>
      <c r="Z28" s="225"/>
      <c r="AA28" s="225"/>
      <c r="AB28" s="225"/>
      <c r="AC28" s="225"/>
      <c r="AD28" s="225"/>
      <c r="AE28" s="225"/>
      <c r="AF28" s="225"/>
      <c r="AG28" s="225"/>
      <c r="AH28" s="227"/>
      <c r="AI28" s="11"/>
    </row>
    <row r="29" spans="1:36" ht="13.5" customHeight="1" x14ac:dyDescent="0.2">
      <c r="A29" s="11"/>
      <c r="B29" s="228"/>
      <c r="C29" s="206"/>
      <c r="D29" s="207"/>
      <c r="E29" s="207"/>
      <c r="F29" s="207"/>
      <c r="G29" s="207"/>
      <c r="H29" s="207"/>
      <c r="I29" s="207"/>
      <c r="J29" s="207"/>
      <c r="K29" s="207"/>
      <c r="L29" s="214"/>
      <c r="M29" s="243"/>
      <c r="N29" s="241"/>
      <c r="O29" s="207"/>
      <c r="P29" s="207"/>
      <c r="Q29" s="207"/>
      <c r="R29" s="207"/>
      <c r="S29" s="208"/>
      <c r="T29" s="208"/>
      <c r="U29" s="208"/>
      <c r="V29" s="212"/>
      <c r="W29" s="212"/>
      <c r="X29" s="212"/>
      <c r="Y29" s="212"/>
      <c r="Z29" s="212"/>
      <c r="AA29" s="212"/>
      <c r="AB29" s="212"/>
      <c r="AC29" s="212"/>
      <c r="AD29" s="212"/>
      <c r="AE29" s="212"/>
      <c r="AF29" s="212"/>
      <c r="AG29" s="212"/>
      <c r="AH29" s="229"/>
      <c r="AI29" s="11"/>
    </row>
    <row r="30" spans="1:36" x14ac:dyDescent="0.2">
      <c r="A30" s="11"/>
      <c r="B30" s="230"/>
      <c r="C30" s="208" t="s">
        <v>311</v>
      </c>
      <c r="D30" s="213"/>
      <c r="E30" s="208"/>
      <c r="F30" s="208"/>
      <c r="G30" s="208"/>
      <c r="H30" s="208"/>
      <c r="I30" s="208"/>
      <c r="J30" s="208"/>
      <c r="K30" s="208"/>
      <c r="L30" s="208"/>
      <c r="M30" s="208"/>
      <c r="N30" s="208"/>
      <c r="O30" s="208"/>
      <c r="P30" s="209"/>
      <c r="Q30" s="208"/>
      <c r="R30" s="208"/>
      <c r="S30" s="208"/>
      <c r="T30" s="208"/>
      <c r="U30" s="208"/>
      <c r="V30" s="208"/>
      <c r="W30" s="208"/>
      <c r="X30" s="208"/>
      <c r="Y30" s="208"/>
      <c r="Z30" s="208"/>
      <c r="AA30" s="208"/>
      <c r="AB30" s="208"/>
      <c r="AC30" s="208"/>
      <c r="AD30" s="208"/>
      <c r="AE30" s="208"/>
      <c r="AF30" s="208"/>
      <c r="AG30" s="208"/>
      <c r="AH30" s="231"/>
      <c r="AI30" s="11"/>
    </row>
    <row r="31" spans="1:36" ht="14.25" customHeight="1" x14ac:dyDescent="0.2">
      <c r="A31" s="11"/>
      <c r="B31" s="232"/>
      <c r="C31" s="621"/>
      <c r="D31" s="622"/>
      <c r="E31" s="622"/>
      <c r="F31" s="622"/>
      <c r="G31" s="622"/>
      <c r="H31" s="622"/>
      <c r="I31" s="622"/>
      <c r="J31" s="622"/>
      <c r="K31" s="622"/>
      <c r="L31" s="622"/>
      <c r="M31" s="622"/>
      <c r="N31" s="622"/>
      <c r="O31" s="622"/>
      <c r="P31" s="622"/>
      <c r="Q31" s="622"/>
      <c r="R31" s="622"/>
      <c r="S31" s="622"/>
      <c r="T31" s="622"/>
      <c r="U31" s="622"/>
      <c r="V31" s="622"/>
      <c r="W31" s="622"/>
      <c r="X31" s="622"/>
      <c r="Y31" s="622"/>
      <c r="Z31" s="622"/>
      <c r="AA31" s="622"/>
      <c r="AB31" s="622"/>
      <c r="AC31" s="622"/>
      <c r="AD31" s="622"/>
      <c r="AE31" s="622"/>
      <c r="AF31" s="622"/>
      <c r="AG31" s="623"/>
      <c r="AH31" s="233"/>
      <c r="AI31" s="11"/>
    </row>
    <row r="32" spans="1:36" x14ac:dyDescent="0.2">
      <c r="A32" s="11"/>
      <c r="B32" s="232"/>
      <c r="C32" s="210" t="s">
        <v>312</v>
      </c>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33"/>
      <c r="AI32" s="11"/>
    </row>
    <row r="33" spans="1:35" ht="15" customHeight="1" x14ac:dyDescent="0.2">
      <c r="A33" s="11"/>
      <c r="B33" s="234"/>
      <c r="C33" s="621"/>
      <c r="D33" s="622"/>
      <c r="E33" s="622"/>
      <c r="F33" s="622"/>
      <c r="G33" s="622"/>
      <c r="H33" s="622"/>
      <c r="I33" s="622"/>
      <c r="J33" s="622"/>
      <c r="K33" s="622"/>
      <c r="L33" s="622"/>
      <c r="M33" s="622"/>
      <c r="N33" s="622"/>
      <c r="O33" s="622"/>
      <c r="P33" s="622"/>
      <c r="Q33" s="622"/>
      <c r="R33" s="622"/>
      <c r="S33" s="622"/>
      <c r="T33" s="622"/>
      <c r="U33" s="622"/>
      <c r="V33" s="622"/>
      <c r="W33" s="622"/>
      <c r="X33" s="622"/>
      <c r="Y33" s="622"/>
      <c r="Z33" s="622"/>
      <c r="AA33" s="622"/>
      <c r="AB33" s="622"/>
      <c r="AC33" s="622"/>
      <c r="AD33" s="622"/>
      <c r="AE33" s="622"/>
      <c r="AF33" s="622"/>
      <c r="AG33" s="623"/>
      <c r="AH33" s="235"/>
      <c r="AI33" s="11"/>
    </row>
    <row r="34" spans="1:35" ht="9" customHeight="1" x14ac:dyDescent="0.2">
      <c r="A34" s="11"/>
      <c r="B34" s="236"/>
      <c r="C34" s="208" t="s">
        <v>330</v>
      </c>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31"/>
      <c r="AI34" s="11"/>
    </row>
    <row r="35" spans="1:35" ht="9" customHeight="1" x14ac:dyDescent="0.2">
      <c r="A35" s="11"/>
      <c r="B35" s="236"/>
      <c r="C35" s="208" t="s">
        <v>314</v>
      </c>
      <c r="D35" s="208"/>
      <c r="E35" s="208"/>
      <c r="F35" s="208"/>
      <c r="G35" s="208"/>
      <c r="H35" s="208"/>
      <c r="I35" s="208"/>
      <c r="J35" s="208"/>
      <c r="K35" s="208"/>
      <c r="L35" s="208"/>
      <c r="M35" s="208"/>
      <c r="N35" s="208"/>
      <c r="O35" s="208"/>
      <c r="P35" s="208"/>
      <c r="Q35" s="208"/>
      <c r="R35" s="208"/>
      <c r="S35" s="208"/>
      <c r="T35" s="208"/>
      <c r="U35" s="208"/>
      <c r="V35" s="208"/>
      <c r="W35" s="211"/>
      <c r="X35" s="211"/>
      <c r="Y35" s="211"/>
      <c r="Z35" s="211"/>
      <c r="AA35" s="211"/>
      <c r="AB35" s="211"/>
      <c r="AC35" s="211"/>
      <c r="AD35" s="211"/>
      <c r="AE35" s="211"/>
      <c r="AF35" s="211"/>
      <c r="AG35" s="208"/>
      <c r="AH35" s="231"/>
      <c r="AI35" s="11"/>
    </row>
    <row r="36" spans="1:35" ht="9" customHeight="1" x14ac:dyDescent="0.2">
      <c r="A36" s="11"/>
      <c r="B36" s="236"/>
      <c r="C36" s="208" t="s">
        <v>313</v>
      </c>
      <c r="D36" s="208"/>
      <c r="E36" s="208"/>
      <c r="F36" s="208"/>
      <c r="G36" s="208"/>
      <c r="H36" s="208"/>
      <c r="I36" s="208"/>
      <c r="J36" s="208"/>
      <c r="K36" s="208"/>
      <c r="L36" s="208"/>
      <c r="M36" s="208"/>
      <c r="N36" s="208"/>
      <c r="O36" s="208"/>
      <c r="P36" s="208"/>
      <c r="Q36" s="208"/>
      <c r="R36" s="208"/>
      <c r="S36" s="208"/>
      <c r="T36" s="208"/>
      <c r="U36" s="208"/>
      <c r="V36" s="208"/>
      <c r="W36" s="211"/>
      <c r="X36" s="211"/>
      <c r="Y36" s="211"/>
      <c r="Z36" s="205"/>
      <c r="AA36" s="205"/>
      <c r="AB36" s="205"/>
      <c r="AC36" s="205"/>
      <c r="AD36" s="205"/>
      <c r="AE36" s="205"/>
      <c r="AF36" s="205"/>
      <c r="AG36" s="208"/>
      <c r="AH36" s="231"/>
      <c r="AI36" s="11"/>
    </row>
    <row r="37" spans="1:35" ht="14.25" customHeight="1" x14ac:dyDescent="0.2">
      <c r="A37" s="11"/>
      <c r="B37" s="236"/>
      <c r="C37" s="630"/>
      <c r="D37" s="631"/>
      <c r="E37" s="631"/>
      <c r="F37" s="631"/>
      <c r="G37" s="631"/>
      <c r="H37" s="631"/>
      <c r="I37" s="631"/>
      <c r="J37" s="631"/>
      <c r="K37" s="631"/>
      <c r="L37" s="631"/>
      <c r="M37" s="631"/>
      <c r="N37" s="631"/>
      <c r="O37" s="631"/>
      <c r="P37" s="631"/>
      <c r="Q37" s="631"/>
      <c r="R37" s="631"/>
      <c r="S37" s="631"/>
      <c r="T37" s="631"/>
      <c r="U37" s="631"/>
      <c r="V37" s="631"/>
      <c r="W37" s="631"/>
      <c r="X37" s="631"/>
      <c r="Y37" s="631"/>
      <c r="Z37" s="631"/>
      <c r="AA37" s="631"/>
      <c r="AB37" s="631"/>
      <c r="AC37" s="631"/>
      <c r="AD37" s="631"/>
      <c r="AE37" s="631"/>
      <c r="AF37" s="631"/>
      <c r="AG37" s="632"/>
      <c r="AH37" s="231"/>
      <c r="AI37" s="11"/>
    </row>
    <row r="38" spans="1:35" ht="4.5" customHeight="1" thickBot="1" x14ac:dyDescent="0.25">
      <c r="A38" s="11"/>
      <c r="B38" s="237"/>
      <c r="C38" s="238"/>
      <c r="D38" s="238"/>
      <c r="E38" s="238"/>
      <c r="F38" s="238"/>
      <c r="G38" s="238"/>
      <c r="H38" s="238"/>
      <c r="I38" s="238"/>
      <c r="J38" s="238"/>
      <c r="K38" s="238"/>
      <c r="L38" s="238"/>
      <c r="M38" s="238"/>
      <c r="N38" s="238"/>
      <c r="O38" s="238"/>
      <c r="P38" s="238"/>
      <c r="Q38" s="238"/>
      <c r="R38" s="238"/>
      <c r="S38" s="238"/>
      <c r="T38" s="238"/>
      <c r="U38" s="238"/>
      <c r="V38" s="253"/>
      <c r="W38" s="253"/>
      <c r="X38" s="253"/>
      <c r="Y38" s="253"/>
      <c r="Z38" s="253"/>
      <c r="AA38" s="253"/>
      <c r="AB38" s="253"/>
      <c r="AC38" s="253"/>
      <c r="AD38" s="253"/>
      <c r="AE38" s="253"/>
      <c r="AF38" s="253"/>
      <c r="AG38" s="253"/>
      <c r="AH38" s="239"/>
      <c r="AI38" s="11"/>
    </row>
    <row r="39" spans="1:35" ht="6.75" customHeight="1" thickBot="1" x14ac:dyDescent="0.2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row>
    <row r="40" spans="1:35" ht="11.25" customHeight="1" x14ac:dyDescent="0.2">
      <c r="A40" s="11"/>
      <c r="B40" s="254"/>
      <c r="C40" s="257" t="s">
        <v>332</v>
      </c>
      <c r="D40" s="256"/>
      <c r="E40" s="256"/>
      <c r="F40" s="256"/>
      <c r="G40" s="256"/>
      <c r="H40" s="256"/>
      <c r="I40" s="256"/>
      <c r="J40" s="256"/>
      <c r="K40" s="256"/>
      <c r="L40" s="256"/>
      <c r="M40" s="256"/>
      <c r="N40" s="256"/>
      <c r="O40" s="224"/>
      <c r="P40" s="224"/>
      <c r="Q40" s="224"/>
      <c r="R40" s="224"/>
      <c r="S40" s="224"/>
      <c r="T40" s="224"/>
      <c r="U40" s="224"/>
      <c r="V40" s="224"/>
      <c r="W40" s="224"/>
      <c r="X40" s="224"/>
      <c r="Y40" s="224"/>
      <c r="Z40" s="224"/>
      <c r="AA40" s="224"/>
      <c r="AB40" s="224"/>
      <c r="AC40" s="224"/>
      <c r="AD40" s="224"/>
      <c r="AE40" s="224"/>
      <c r="AF40" s="224"/>
      <c r="AG40" s="224"/>
      <c r="AH40" s="255"/>
      <c r="AI40" s="11"/>
    </row>
    <row r="41" spans="1:35" ht="9" customHeight="1" x14ac:dyDescent="0.2">
      <c r="A41" s="11"/>
      <c r="B41" s="236"/>
      <c r="C41" s="208"/>
      <c r="D41" s="208"/>
      <c r="E41" s="208"/>
      <c r="F41" s="208"/>
      <c r="G41" s="208"/>
      <c r="H41" s="208"/>
      <c r="I41" s="208"/>
      <c r="J41" s="208"/>
      <c r="K41" s="208"/>
      <c r="L41" s="208"/>
      <c r="M41" s="208"/>
      <c r="N41" s="208"/>
      <c r="O41" s="208"/>
      <c r="P41" s="208"/>
      <c r="Q41" s="208"/>
      <c r="R41" s="208"/>
      <c r="S41" s="208"/>
      <c r="T41" s="208"/>
      <c r="U41" s="208"/>
      <c r="V41" s="605" t="s">
        <v>315</v>
      </c>
      <c r="W41" s="605"/>
      <c r="X41" s="605"/>
      <c r="Y41" s="605"/>
      <c r="Z41" s="605"/>
      <c r="AA41" s="605"/>
      <c r="AB41" s="605"/>
      <c r="AC41" s="605"/>
      <c r="AD41" s="605"/>
      <c r="AE41" s="605"/>
      <c r="AF41" s="605"/>
      <c r="AG41" s="605"/>
      <c r="AH41" s="231"/>
      <c r="AI41" s="11"/>
    </row>
    <row r="42" spans="1:35" ht="9" customHeight="1" x14ac:dyDescent="0.2">
      <c r="A42" s="11"/>
      <c r="B42" s="236"/>
      <c r="C42" s="208" t="s">
        <v>4</v>
      </c>
      <c r="D42" s="208"/>
      <c r="E42" s="208"/>
      <c r="F42" s="208"/>
      <c r="G42" s="208"/>
      <c r="H42" s="208"/>
      <c r="I42" s="208"/>
      <c r="J42" s="208"/>
      <c r="K42" s="208"/>
      <c r="L42" s="208"/>
      <c r="M42" s="208"/>
      <c r="N42" s="208"/>
      <c r="O42" s="208"/>
      <c r="P42" s="208"/>
      <c r="Q42" s="208"/>
      <c r="R42" s="208"/>
      <c r="S42" s="208"/>
      <c r="T42" s="208"/>
      <c r="U42" s="208"/>
      <c r="V42" s="605" t="s">
        <v>316</v>
      </c>
      <c r="W42" s="605"/>
      <c r="X42" s="605"/>
      <c r="Y42" s="605"/>
      <c r="Z42" s="605"/>
      <c r="AA42" s="605"/>
      <c r="AB42" s="605"/>
      <c r="AC42" s="605"/>
      <c r="AD42" s="605"/>
      <c r="AE42" s="605"/>
      <c r="AF42" s="605"/>
      <c r="AG42" s="605"/>
      <c r="AH42" s="231"/>
      <c r="AI42" s="11"/>
    </row>
    <row r="43" spans="1:35" ht="14.25" customHeight="1" x14ac:dyDescent="0.2">
      <c r="A43" s="11"/>
      <c r="B43" s="236"/>
      <c r="C43" s="244"/>
      <c r="D43" s="248">
        <f>'DAP1'!Z16</f>
        <v>0</v>
      </c>
      <c r="E43" s="249">
        <f>'DAP1'!AA16</f>
        <v>0</v>
      </c>
      <c r="F43" s="249">
        <f>'DAP1'!AB16</f>
        <v>0</v>
      </c>
      <c r="G43" s="249">
        <f>'DAP1'!AC16</f>
        <v>0</v>
      </c>
      <c r="H43" s="249">
        <f>'DAP1'!AD16</f>
        <v>0</v>
      </c>
      <c r="I43" s="249">
        <f>'DAP1'!AE16</f>
        <v>0</v>
      </c>
      <c r="J43" s="249">
        <f>'DAP1'!AF16</f>
        <v>0</v>
      </c>
      <c r="K43" s="250">
        <f>'DAP1'!AG16</f>
        <v>0</v>
      </c>
      <c r="L43" s="605" t="s">
        <v>317</v>
      </c>
      <c r="M43" s="605"/>
      <c r="N43" s="605"/>
      <c r="O43" s="605"/>
      <c r="P43" s="605"/>
      <c r="Q43" s="605"/>
      <c r="R43" s="605"/>
      <c r="S43" s="605"/>
      <c r="T43" s="605"/>
      <c r="U43" s="605"/>
      <c r="V43" s="215"/>
      <c r="W43" s="252"/>
      <c r="X43" s="252"/>
      <c r="Y43" s="252"/>
      <c r="Z43" s="252"/>
      <c r="AA43" s="252"/>
      <c r="AB43" s="252"/>
      <c r="AC43" s="252"/>
      <c r="AD43" s="252"/>
      <c r="AE43" s="252"/>
      <c r="AF43" s="252"/>
      <c r="AG43" s="216"/>
      <c r="AH43" s="231"/>
      <c r="AI43" s="11"/>
    </row>
    <row r="44" spans="1:35" ht="14.25" customHeight="1" x14ac:dyDescent="0.2">
      <c r="A44" s="11"/>
      <c r="B44" s="236"/>
      <c r="C44" s="208"/>
      <c r="D44" s="208"/>
      <c r="E44" s="208"/>
      <c r="F44" s="208"/>
      <c r="G44" s="208"/>
      <c r="H44" s="208"/>
      <c r="I44" s="208"/>
      <c r="J44" s="213"/>
      <c r="K44" s="242"/>
      <c r="L44" s="606" t="s">
        <v>318</v>
      </c>
      <c r="M44" s="606"/>
      <c r="N44" s="606"/>
      <c r="O44" s="606"/>
      <c r="P44" s="606"/>
      <c r="Q44" s="606"/>
      <c r="R44" s="606"/>
      <c r="S44" s="606"/>
      <c r="T44" s="606"/>
      <c r="U44" s="606"/>
      <c r="V44" s="217"/>
      <c r="W44" s="218"/>
      <c r="X44" s="218"/>
      <c r="Y44" s="218"/>
      <c r="Z44" s="218"/>
      <c r="AA44" s="218"/>
      <c r="AB44" s="218"/>
      <c r="AC44" s="218"/>
      <c r="AD44" s="218"/>
      <c r="AE44" s="218"/>
      <c r="AF44" s="218"/>
      <c r="AG44" s="219"/>
      <c r="AH44" s="231"/>
      <c r="AI44" s="11"/>
    </row>
    <row r="45" spans="1:35" ht="3.95" customHeight="1" thickBot="1" x14ac:dyDescent="0.25">
      <c r="A45" s="11"/>
      <c r="B45" s="237"/>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9"/>
      <c r="AI45" s="11"/>
    </row>
    <row r="46" spans="1:35" ht="6" customHeight="1" x14ac:dyDescent="0.2">
      <c r="A46" s="11"/>
      <c r="B46" s="11"/>
      <c r="C46" s="11"/>
      <c r="D46" s="11"/>
      <c r="E46" s="11"/>
      <c r="F46" s="11"/>
      <c r="G46" s="11"/>
      <c r="H46" s="11"/>
      <c r="I46" s="11"/>
      <c r="J46" s="11"/>
      <c r="K46" s="11"/>
      <c r="L46" s="11"/>
      <c r="M46" s="11"/>
      <c r="N46" s="49"/>
      <c r="O46" s="11"/>
      <c r="P46" s="11"/>
      <c r="Q46" s="11"/>
      <c r="R46" s="11"/>
      <c r="S46" s="11"/>
      <c r="T46" s="11"/>
      <c r="U46" s="11"/>
      <c r="V46" s="11"/>
      <c r="W46" s="11"/>
      <c r="X46" s="11"/>
      <c r="Y46" s="11"/>
      <c r="Z46" s="11"/>
      <c r="AA46" s="11"/>
      <c r="AB46" s="11"/>
      <c r="AC46" s="11"/>
      <c r="AD46" s="11"/>
      <c r="AE46" s="11"/>
      <c r="AF46" s="11"/>
      <c r="AG46" s="11"/>
      <c r="AH46" s="11"/>
      <c r="AI46" s="11"/>
    </row>
    <row r="47" spans="1:35" x14ac:dyDescent="0.2">
      <c r="A47" s="258"/>
      <c r="B47" s="626" t="s">
        <v>320</v>
      </c>
      <c r="C47" s="626"/>
      <c r="D47" s="62" t="s">
        <v>319</v>
      </c>
      <c r="E47" s="62"/>
      <c r="F47" s="62"/>
      <c r="G47" s="62"/>
      <c r="H47" s="62"/>
      <c r="I47" s="62"/>
      <c r="J47" s="62"/>
      <c r="K47" s="62"/>
      <c r="L47" s="62"/>
      <c r="M47" s="62"/>
      <c r="N47" s="62"/>
      <c r="O47" s="62"/>
      <c r="P47" s="62"/>
      <c r="Q47" s="62"/>
      <c r="R47" s="62"/>
      <c r="S47" s="11"/>
      <c r="T47" s="11"/>
      <c r="U47" s="11"/>
      <c r="V47" s="11"/>
      <c r="W47" s="11"/>
      <c r="X47" s="48"/>
      <c r="Y47" s="11"/>
      <c r="Z47" s="614"/>
      <c r="AA47" s="614"/>
      <c r="AB47" s="614"/>
      <c r="AC47" s="614"/>
      <c r="AD47" s="614"/>
      <c r="AE47" s="614"/>
      <c r="AF47" s="614"/>
      <c r="AG47" s="11"/>
      <c r="AH47" s="11"/>
      <c r="AI47" s="11"/>
    </row>
    <row r="48" spans="1:35" ht="6" customHeight="1" x14ac:dyDescent="0.2">
      <c r="A48" s="258"/>
      <c r="B48" s="610" t="s">
        <v>321</v>
      </c>
      <c r="C48" s="610"/>
      <c r="D48" s="615" t="s">
        <v>376</v>
      </c>
      <c r="E48" s="616"/>
      <c r="F48" s="616"/>
      <c r="G48" s="616"/>
      <c r="H48" s="616"/>
      <c r="I48" s="616"/>
      <c r="J48" s="616"/>
      <c r="K48" s="616"/>
      <c r="L48" s="616"/>
      <c r="M48" s="616"/>
      <c r="N48" s="616"/>
      <c r="O48" s="616"/>
      <c r="P48" s="616"/>
      <c r="Q48" s="616"/>
      <c r="R48" s="616"/>
      <c r="S48" s="11"/>
      <c r="T48" s="11"/>
      <c r="U48" s="11"/>
      <c r="V48" s="11"/>
      <c r="W48" s="11"/>
      <c r="X48" s="14"/>
      <c r="Y48" s="11"/>
      <c r="Z48" s="11"/>
      <c r="AA48" s="11"/>
      <c r="AB48" s="11"/>
      <c r="AC48" s="11"/>
      <c r="AD48" s="11"/>
      <c r="AE48" s="11"/>
      <c r="AF48" s="11"/>
      <c r="AG48" s="11"/>
      <c r="AH48" s="11"/>
      <c r="AI48" s="11"/>
    </row>
    <row r="49" spans="1:36" ht="26.25" customHeight="1" x14ac:dyDescent="0.2">
      <c r="A49" s="259"/>
      <c r="B49" s="610"/>
      <c r="C49" s="610"/>
      <c r="D49" s="616"/>
      <c r="E49" s="616"/>
      <c r="F49" s="616"/>
      <c r="G49" s="616"/>
      <c r="H49" s="616"/>
      <c r="I49" s="616"/>
      <c r="J49" s="616"/>
      <c r="K49" s="616"/>
      <c r="L49" s="616"/>
      <c r="M49" s="616"/>
      <c r="N49" s="616"/>
      <c r="O49" s="616"/>
      <c r="P49" s="616"/>
      <c r="Q49" s="616"/>
      <c r="R49" s="616"/>
      <c r="S49" s="11"/>
      <c r="T49" s="624"/>
      <c r="U49" s="624"/>
      <c r="V49" s="624"/>
      <c r="W49" s="624"/>
      <c r="X49" s="624"/>
      <c r="Y49" s="624"/>
      <c r="Z49" s="624"/>
      <c r="AA49" s="624"/>
      <c r="AB49" s="624"/>
      <c r="AC49" s="624"/>
      <c r="AD49" s="624"/>
      <c r="AE49" s="624"/>
      <c r="AF49" s="624"/>
      <c r="AG49" s="624"/>
      <c r="AH49" s="624"/>
      <c r="AI49" s="11"/>
    </row>
    <row r="50" spans="1:36" ht="21" customHeight="1" x14ac:dyDescent="0.2">
      <c r="A50" s="259"/>
      <c r="B50" s="610" t="s">
        <v>377</v>
      </c>
      <c r="C50" s="610"/>
      <c r="D50" s="615" t="s">
        <v>378</v>
      </c>
      <c r="E50" s="615"/>
      <c r="F50" s="615"/>
      <c r="G50" s="615"/>
      <c r="H50" s="615"/>
      <c r="I50" s="615"/>
      <c r="J50" s="615"/>
      <c r="K50" s="615"/>
      <c r="L50" s="615"/>
      <c r="M50" s="615"/>
      <c r="N50" s="615"/>
      <c r="O50" s="615"/>
      <c r="P50" s="615"/>
      <c r="Q50" s="615"/>
      <c r="R50" s="615"/>
      <c r="S50" s="11"/>
      <c r="T50" s="624" t="s">
        <v>123</v>
      </c>
      <c r="U50" s="624"/>
      <c r="V50" s="624"/>
      <c r="W50" s="624"/>
      <c r="X50" s="624"/>
      <c r="Y50" s="624"/>
      <c r="Z50" s="624"/>
      <c r="AA50" s="624"/>
      <c r="AB50" s="624"/>
      <c r="AC50" s="624"/>
      <c r="AD50" s="624"/>
      <c r="AE50" s="624"/>
      <c r="AF50" s="624"/>
      <c r="AG50" s="624"/>
      <c r="AH50" s="624"/>
      <c r="AI50" s="11"/>
    </row>
    <row r="51" spans="1:36" ht="6" customHeight="1" thickBot="1"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row>
    <row r="52" spans="1:36" x14ac:dyDescent="0.2">
      <c r="A52" s="11"/>
      <c r="B52" s="51"/>
      <c r="C52" s="52"/>
      <c r="D52" s="52"/>
      <c r="E52" s="52"/>
      <c r="F52" s="52"/>
      <c r="G52" s="52"/>
      <c r="H52" s="61" t="s">
        <v>115</v>
      </c>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3"/>
      <c r="AI52" s="11"/>
    </row>
    <row r="53" spans="1:36" ht="4.5" customHeight="1" x14ac:dyDescent="0.2">
      <c r="A53" s="11"/>
      <c r="B53" s="54"/>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6"/>
      <c r="AI53" s="11"/>
    </row>
    <row r="54" spans="1:36" x14ac:dyDescent="0.2">
      <c r="A54" s="11"/>
      <c r="B54" s="54"/>
      <c r="C54" s="55" t="s">
        <v>331</v>
      </c>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6"/>
      <c r="AI54" s="11"/>
    </row>
    <row r="55" spans="1:36" ht="14.25" customHeight="1" x14ac:dyDescent="0.2">
      <c r="A55" s="11"/>
      <c r="B55" s="54"/>
      <c r="C55" s="55" t="s">
        <v>116</v>
      </c>
      <c r="D55" s="55"/>
      <c r="E55" s="55"/>
      <c r="F55" s="55"/>
      <c r="G55" s="55"/>
      <c r="H55" s="55"/>
      <c r="I55" s="55"/>
      <c r="J55" s="55"/>
      <c r="K55" s="55"/>
      <c r="L55" s="55"/>
      <c r="M55" s="245"/>
      <c r="N55" s="620" t="str">
        <f>IF('DAP3'!F64&lt;0,ABS('DAP3'!F64),"")</f>
        <v/>
      </c>
      <c r="O55" s="620"/>
      <c r="P55" s="620"/>
      <c r="Q55" s="620"/>
      <c r="R55" s="620"/>
      <c r="S55" s="620"/>
      <c r="T55" s="620"/>
      <c r="U55" s="620"/>
      <c r="V55" s="620"/>
      <c r="W55" s="620"/>
      <c r="X55" s="620"/>
      <c r="Y55" s="620"/>
      <c r="Z55" s="620"/>
      <c r="AA55" s="620"/>
      <c r="AB55" s="620"/>
      <c r="AC55" s="620"/>
      <c r="AD55" s="620"/>
      <c r="AE55" s="55" t="s">
        <v>41</v>
      </c>
      <c r="AF55" s="55"/>
      <c r="AG55" s="55"/>
      <c r="AH55" s="56"/>
      <c r="AI55" s="11"/>
      <c r="AJ55" s="6" t="s">
        <v>145</v>
      </c>
    </row>
    <row r="56" spans="1:36" ht="14.25" customHeight="1" x14ac:dyDescent="0.2">
      <c r="A56" s="11"/>
      <c r="B56" s="54"/>
      <c r="C56" s="55" t="s">
        <v>121</v>
      </c>
      <c r="D56" s="55"/>
      <c r="E56" s="55"/>
      <c r="F56" s="55"/>
      <c r="G56" s="55"/>
      <c r="H56" s="55"/>
      <c r="I56" s="55"/>
      <c r="J56" s="246"/>
      <c r="K56" s="617"/>
      <c r="L56" s="617"/>
      <c r="M56" s="617"/>
      <c r="N56" s="617"/>
      <c r="O56" s="617"/>
      <c r="P56" s="617"/>
      <c r="Q56" s="617"/>
      <c r="R56" s="617"/>
      <c r="S56" s="617"/>
      <c r="T56" s="617"/>
      <c r="U56" s="617"/>
      <c r="V56" s="617"/>
      <c r="W56" s="617"/>
      <c r="X56" s="617"/>
      <c r="Y56" s="617"/>
      <c r="Z56" s="617"/>
      <c r="AA56" s="617"/>
      <c r="AB56" s="617"/>
      <c r="AC56" s="617"/>
      <c r="AD56" s="617"/>
      <c r="AE56" s="617"/>
      <c r="AF56" s="617"/>
      <c r="AG56" s="617"/>
      <c r="AH56" s="618"/>
      <c r="AI56" s="11"/>
      <c r="AJ56" s="6" t="s">
        <v>165</v>
      </c>
    </row>
    <row r="57" spans="1:36" ht="14.25" customHeight="1" x14ac:dyDescent="0.2">
      <c r="A57" s="11"/>
      <c r="B57" s="54"/>
      <c r="C57" s="55" t="s">
        <v>447</v>
      </c>
      <c r="D57" s="55"/>
      <c r="E57" s="55"/>
      <c r="F57" s="55"/>
      <c r="G57" s="55"/>
      <c r="H57" s="55"/>
      <c r="I57" s="55"/>
      <c r="J57" s="55"/>
      <c r="K57" s="247"/>
      <c r="L57" s="607"/>
      <c r="M57" s="607"/>
      <c r="N57" s="607"/>
      <c r="O57" s="607"/>
      <c r="P57" s="607"/>
      <c r="Q57" s="607"/>
      <c r="R57" s="607"/>
      <c r="S57" s="607"/>
      <c r="T57" s="607"/>
      <c r="U57" s="607"/>
      <c r="V57" s="57" t="s">
        <v>117</v>
      </c>
      <c r="W57" s="612"/>
      <c r="X57" s="612"/>
      <c r="Y57" s="612"/>
      <c r="Z57" s="612"/>
      <c r="AA57" s="612"/>
      <c r="AB57" s="612"/>
      <c r="AC57" s="612"/>
      <c r="AD57" s="612"/>
      <c r="AE57" s="612"/>
      <c r="AF57" s="612"/>
      <c r="AG57" s="612"/>
      <c r="AH57" s="613"/>
      <c r="AI57" s="11"/>
    </row>
    <row r="58" spans="1:36" ht="14.25" customHeight="1" x14ac:dyDescent="0.2">
      <c r="A58" s="11"/>
      <c r="B58" s="54"/>
      <c r="C58" s="55" t="s">
        <v>118</v>
      </c>
      <c r="D58" s="55"/>
      <c r="E58" s="55"/>
      <c r="F58" s="608"/>
      <c r="G58" s="608"/>
      <c r="H58" s="608"/>
      <c r="I58" s="608"/>
      <c r="J58" s="608"/>
      <c r="K58" s="608"/>
      <c r="L58" s="608"/>
      <c r="M58" s="608"/>
      <c r="N58" s="608"/>
      <c r="O58" s="608"/>
      <c r="P58" s="608"/>
      <c r="Q58" s="608"/>
      <c r="R58" s="251"/>
      <c r="S58" s="55"/>
      <c r="T58" s="55"/>
      <c r="U58" s="55"/>
      <c r="V58" s="57" t="s">
        <v>119</v>
      </c>
      <c r="W58" s="607"/>
      <c r="X58" s="607"/>
      <c r="Y58" s="607"/>
      <c r="Z58" s="607"/>
      <c r="AA58" s="607"/>
      <c r="AB58" s="607"/>
      <c r="AC58" s="607"/>
      <c r="AD58" s="607"/>
      <c r="AE58" s="607"/>
      <c r="AF58" s="607"/>
      <c r="AG58" s="607"/>
      <c r="AH58" s="611"/>
      <c r="AI58" s="11"/>
    </row>
    <row r="59" spans="1:36" ht="14.25" customHeight="1" x14ac:dyDescent="0.2">
      <c r="A59" s="11"/>
      <c r="B59" s="54"/>
      <c r="C59" s="55" t="s">
        <v>120</v>
      </c>
      <c r="D59" s="55"/>
      <c r="E59" s="55"/>
      <c r="F59" s="247"/>
      <c r="G59" s="607"/>
      <c r="H59" s="607"/>
      <c r="I59" s="607"/>
      <c r="J59" s="607"/>
      <c r="K59" s="607"/>
      <c r="L59" s="607"/>
      <c r="M59" s="607"/>
      <c r="N59" s="607"/>
      <c r="O59" s="607"/>
      <c r="P59" s="55"/>
      <c r="Q59" s="55"/>
      <c r="R59" s="55"/>
      <c r="S59" s="55"/>
      <c r="T59" s="55"/>
      <c r="U59" s="55"/>
      <c r="V59" s="57" t="s">
        <v>122</v>
      </c>
      <c r="W59" s="627"/>
      <c r="X59" s="627"/>
      <c r="Y59" s="627"/>
      <c r="Z59" s="627"/>
      <c r="AA59" s="627"/>
      <c r="AB59" s="627"/>
      <c r="AC59" s="627"/>
      <c r="AD59" s="627"/>
      <c r="AE59" s="627"/>
      <c r="AF59" s="627"/>
      <c r="AG59" s="627"/>
      <c r="AH59" s="628"/>
      <c r="AI59" s="11"/>
    </row>
    <row r="60" spans="1:36" ht="14.25" customHeight="1" x14ac:dyDescent="0.2">
      <c r="A60" s="11"/>
      <c r="B60" s="54"/>
      <c r="C60" s="55" t="s">
        <v>113</v>
      </c>
      <c r="D60" s="629"/>
      <c r="E60" s="629"/>
      <c r="F60" s="629"/>
      <c r="G60" s="629"/>
      <c r="H60" s="629"/>
      <c r="I60" s="629"/>
      <c r="J60" s="55" t="s">
        <v>114</v>
      </c>
      <c r="K60" s="609">
        <f ca="1">TODAY()</f>
        <v>43878</v>
      </c>
      <c r="L60" s="609"/>
      <c r="M60" s="609"/>
      <c r="N60" s="609"/>
      <c r="O60" s="619" t="s">
        <v>385</v>
      </c>
      <c r="P60" s="619"/>
      <c r="Q60" s="619"/>
      <c r="R60" s="619"/>
      <c r="S60" s="619"/>
      <c r="T60" s="619"/>
      <c r="U60" s="619"/>
      <c r="V60" s="619"/>
      <c r="W60" s="619"/>
      <c r="X60" s="619"/>
      <c r="Y60" s="619"/>
      <c r="Z60" s="619"/>
      <c r="AA60" s="274"/>
      <c r="AB60" s="274"/>
      <c r="AC60" s="274"/>
      <c r="AD60" s="274"/>
      <c r="AE60" s="274"/>
      <c r="AF60" s="274"/>
      <c r="AG60" s="274"/>
      <c r="AH60" s="275"/>
      <c r="AI60" s="11"/>
    </row>
    <row r="61" spans="1:36" ht="12" thickBot="1" x14ac:dyDescent="0.25">
      <c r="A61" s="11"/>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60"/>
      <c r="AI61" s="11"/>
    </row>
    <row r="62" spans="1:36" ht="4.5" customHeight="1"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row>
    <row r="63" spans="1:36" ht="13.5" hidden="1" customHeight="1" x14ac:dyDescent="0.2">
      <c r="A63" s="11"/>
      <c r="B63" s="593"/>
      <c r="C63" s="593"/>
      <c r="D63" s="593"/>
      <c r="E63" s="593"/>
      <c r="F63" s="593"/>
      <c r="G63" s="593"/>
      <c r="H63" s="593"/>
      <c r="I63" s="593"/>
      <c r="J63" s="593"/>
      <c r="K63" s="593"/>
      <c r="L63" s="593"/>
      <c r="M63" s="593"/>
      <c r="N63" s="593"/>
      <c r="O63" s="593"/>
      <c r="P63" s="593"/>
      <c r="Q63" s="593"/>
      <c r="R63" s="593"/>
      <c r="S63" s="593"/>
      <c r="T63" s="593"/>
      <c r="U63" s="593"/>
      <c r="V63" s="593"/>
      <c r="W63" s="593"/>
      <c r="X63" s="593"/>
      <c r="Y63" s="593"/>
      <c r="Z63" s="593"/>
      <c r="AA63" s="593"/>
      <c r="AB63" s="593"/>
      <c r="AC63" s="593"/>
      <c r="AD63" s="593"/>
      <c r="AE63" s="593"/>
      <c r="AF63" s="593"/>
      <c r="AG63" s="593"/>
      <c r="AH63" s="593"/>
      <c r="AI63" s="11"/>
    </row>
    <row r="64" spans="1:36" ht="8.1" hidden="1" customHeight="1" x14ac:dyDescent="0.2">
      <c r="A64" s="11"/>
      <c r="B64" s="11"/>
      <c r="C64" s="11"/>
      <c r="D64" s="11"/>
      <c r="E64" s="11"/>
      <c r="F64" s="11"/>
      <c r="G64" s="11"/>
      <c r="H64" s="11"/>
      <c r="I64" s="11"/>
      <c r="J64" s="11"/>
      <c r="K64" s="11"/>
      <c r="L64" s="11"/>
      <c r="M64" s="11"/>
      <c r="N64" s="49"/>
      <c r="O64" s="11"/>
      <c r="P64" s="11"/>
      <c r="Q64" s="11"/>
      <c r="R64" s="11"/>
      <c r="S64" s="11"/>
      <c r="T64" s="11"/>
      <c r="U64" s="11"/>
      <c r="V64" s="11"/>
      <c r="W64" s="11"/>
      <c r="X64" s="11"/>
      <c r="Y64" s="11"/>
      <c r="Z64" s="11"/>
      <c r="AA64" s="11"/>
      <c r="AB64" s="11"/>
      <c r="AC64" s="11"/>
      <c r="AD64" s="11"/>
      <c r="AE64" s="11"/>
      <c r="AF64" s="11"/>
      <c r="AG64" s="11"/>
      <c r="AH64" s="11"/>
      <c r="AI64" s="11"/>
    </row>
    <row r="65" spans="1:35" ht="8.1" hidden="1" customHeight="1" x14ac:dyDescent="0.2">
      <c r="A65" s="11"/>
      <c r="B65" s="11"/>
      <c r="C65" s="11"/>
      <c r="D65" s="11"/>
      <c r="E65" s="11"/>
      <c r="F65" s="11"/>
      <c r="G65" s="11"/>
      <c r="H65" s="11"/>
      <c r="I65" s="11"/>
      <c r="J65" s="11"/>
      <c r="K65" s="11"/>
      <c r="L65" s="11"/>
      <c r="M65" s="11"/>
      <c r="N65" s="49"/>
      <c r="O65" s="11"/>
      <c r="P65" s="11"/>
      <c r="Q65" s="11"/>
      <c r="R65" s="11"/>
      <c r="S65" s="11"/>
      <c r="T65" s="11"/>
      <c r="U65" s="11"/>
      <c r="V65" s="11"/>
      <c r="W65" s="11"/>
      <c r="X65" s="11"/>
      <c r="Y65" s="11"/>
      <c r="Z65" s="11"/>
      <c r="AA65" s="11"/>
      <c r="AB65" s="11"/>
      <c r="AC65" s="11"/>
      <c r="AD65" s="11"/>
      <c r="AE65" s="11"/>
      <c r="AF65" s="11"/>
      <c r="AG65" s="11"/>
      <c r="AH65" s="11"/>
      <c r="AI65" s="11"/>
    </row>
    <row r="66" spans="1:35" ht="8.1" hidden="1" customHeight="1" x14ac:dyDescent="0.2">
      <c r="A66" s="11"/>
      <c r="B66" s="11"/>
      <c r="C66" s="11"/>
      <c r="D66" s="11"/>
      <c r="E66" s="11"/>
      <c r="F66" s="11"/>
      <c r="G66" s="11"/>
      <c r="H66" s="11"/>
      <c r="I66" s="11"/>
      <c r="J66" s="11"/>
      <c r="K66" s="11"/>
      <c r="L66" s="11"/>
      <c r="M66" s="11"/>
      <c r="N66" s="49"/>
      <c r="O66" s="11"/>
      <c r="P66" s="11"/>
      <c r="Q66" s="11"/>
      <c r="R66" s="11"/>
      <c r="S66" s="11"/>
      <c r="T66" s="11"/>
      <c r="U66" s="11"/>
      <c r="V66" s="11"/>
      <c r="W66" s="11"/>
      <c r="X66" s="11"/>
      <c r="Y66" s="11"/>
      <c r="Z66" s="11"/>
      <c r="AA66" s="11"/>
      <c r="AB66" s="11"/>
      <c r="AC66" s="11"/>
      <c r="AD66" s="11"/>
      <c r="AE66" s="11"/>
      <c r="AF66" s="11"/>
      <c r="AG66" s="11"/>
      <c r="AH66" s="11"/>
      <c r="AI66" s="11"/>
    </row>
    <row r="67" spans="1:35" ht="8.1" hidden="1" customHeight="1" x14ac:dyDescent="0.2">
      <c r="A67" s="11"/>
      <c r="B67" s="11"/>
      <c r="C67" s="11"/>
      <c r="D67" s="11"/>
      <c r="E67" s="11"/>
      <c r="F67" s="11"/>
      <c r="G67" s="11"/>
      <c r="H67" s="11"/>
      <c r="I67" s="11"/>
      <c r="J67" s="11"/>
      <c r="K67" s="11"/>
      <c r="L67" s="11"/>
      <c r="M67" s="11"/>
      <c r="N67" s="49"/>
      <c r="O67" s="11"/>
      <c r="P67" s="11"/>
      <c r="Q67" s="11"/>
      <c r="R67" s="11"/>
      <c r="S67" s="11"/>
      <c r="T67" s="11"/>
      <c r="U67" s="11"/>
      <c r="V67" s="11"/>
      <c r="W67" s="11"/>
      <c r="X67" s="11"/>
      <c r="Y67" s="11"/>
      <c r="Z67" s="11"/>
      <c r="AA67" s="11"/>
      <c r="AB67" s="11"/>
      <c r="AC67" s="11"/>
      <c r="AD67" s="11"/>
      <c r="AE67" s="11"/>
      <c r="AF67" s="11"/>
      <c r="AG67" s="11"/>
      <c r="AH67" s="11"/>
      <c r="AI67" s="11"/>
    </row>
    <row r="68" spans="1:35" ht="8.1" hidden="1" customHeight="1" x14ac:dyDescent="0.2">
      <c r="A68" s="11"/>
      <c r="B68" s="11"/>
      <c r="C68" s="11"/>
      <c r="D68" s="11"/>
      <c r="E68" s="11"/>
      <c r="F68" s="11"/>
      <c r="G68" s="11"/>
      <c r="H68" s="11"/>
      <c r="I68" s="11"/>
      <c r="J68" s="11"/>
      <c r="K68" s="11"/>
      <c r="L68" s="11"/>
      <c r="M68" s="11"/>
      <c r="N68" s="49"/>
      <c r="O68" s="11"/>
      <c r="P68" s="11"/>
      <c r="Q68" s="11"/>
      <c r="R68" s="11"/>
      <c r="S68" s="11"/>
      <c r="T68" s="11"/>
      <c r="U68" s="11"/>
      <c r="V68" s="11"/>
      <c r="W68" s="11"/>
      <c r="X68" s="11"/>
      <c r="Y68" s="11"/>
      <c r="Z68" s="11"/>
      <c r="AA68" s="11"/>
      <c r="AB68" s="11"/>
      <c r="AC68" s="11"/>
      <c r="AD68" s="11"/>
      <c r="AE68" s="11"/>
      <c r="AF68" s="11"/>
      <c r="AG68" s="11"/>
      <c r="AH68" s="11"/>
      <c r="AI68" s="11"/>
    </row>
    <row r="69" spans="1:35" ht="8.1" hidden="1" customHeight="1" x14ac:dyDescent="0.2">
      <c r="A69" s="11"/>
      <c r="B69" s="11"/>
      <c r="C69" s="11"/>
      <c r="D69" s="11"/>
      <c r="E69" s="11"/>
      <c r="F69" s="11"/>
      <c r="G69" s="11"/>
      <c r="H69" s="11"/>
      <c r="I69" s="11"/>
      <c r="J69" s="11"/>
      <c r="K69" s="11"/>
      <c r="L69" s="11"/>
      <c r="M69" s="11"/>
      <c r="N69" s="49"/>
      <c r="O69" s="11"/>
      <c r="P69" s="11"/>
      <c r="Q69" s="11"/>
      <c r="R69" s="11"/>
      <c r="S69" s="11"/>
      <c r="T69" s="11"/>
      <c r="U69" s="11"/>
      <c r="V69" s="11"/>
      <c r="W69" s="11"/>
      <c r="X69" s="11"/>
      <c r="Y69" s="11"/>
      <c r="Z69" s="11"/>
      <c r="AA69" s="11"/>
      <c r="AB69" s="11"/>
      <c r="AC69" s="11"/>
      <c r="AD69" s="11"/>
      <c r="AE69" s="11"/>
      <c r="AF69" s="11"/>
      <c r="AG69" s="11"/>
      <c r="AH69" s="11"/>
      <c r="AI69" s="11"/>
    </row>
    <row r="70" spans="1:35" ht="5.25" hidden="1" customHeight="1" x14ac:dyDescent="0.2">
      <c r="A70" s="11"/>
      <c r="B70" s="11"/>
      <c r="C70" s="11"/>
      <c r="D70" s="11"/>
      <c r="E70" s="11"/>
      <c r="F70" s="11"/>
      <c r="G70" s="11"/>
      <c r="H70" s="11"/>
      <c r="I70" s="11"/>
      <c r="J70" s="11"/>
      <c r="K70" s="11"/>
      <c r="L70" s="11"/>
      <c r="M70" s="11"/>
      <c r="N70" s="49"/>
      <c r="O70" s="11"/>
      <c r="P70" s="11"/>
      <c r="Q70" s="11"/>
      <c r="R70" s="11"/>
      <c r="S70" s="11"/>
      <c r="T70" s="11"/>
      <c r="U70" s="11"/>
      <c r="V70" s="11"/>
      <c r="W70" s="11"/>
      <c r="X70" s="11"/>
      <c r="Y70" s="11"/>
      <c r="Z70" s="11"/>
      <c r="AA70" s="11"/>
      <c r="AB70" s="11"/>
      <c r="AC70" s="11"/>
      <c r="AD70" s="11"/>
      <c r="AE70" s="11"/>
      <c r="AF70" s="11"/>
      <c r="AG70" s="11"/>
      <c r="AH70" s="11"/>
      <c r="AI70" s="11"/>
    </row>
    <row r="71" spans="1:35" ht="2.25" customHeight="1" x14ac:dyDescent="0.2">
      <c r="A71" s="604"/>
      <c r="B71" s="604"/>
      <c r="C71" s="62"/>
      <c r="D71" s="11"/>
      <c r="E71" s="11"/>
      <c r="F71" s="11"/>
      <c r="G71" s="11"/>
      <c r="H71" s="11"/>
      <c r="I71" s="11"/>
      <c r="J71" s="11"/>
      <c r="K71" s="11"/>
      <c r="L71" s="11"/>
      <c r="M71" s="11"/>
      <c r="N71" s="49"/>
      <c r="O71" s="11"/>
      <c r="P71" s="11"/>
      <c r="Q71" s="11"/>
      <c r="R71" s="11"/>
      <c r="S71" s="11"/>
      <c r="T71" s="11"/>
      <c r="U71" s="11"/>
      <c r="V71" s="11"/>
      <c r="W71" s="11"/>
      <c r="X71" s="11"/>
      <c r="Y71" s="11"/>
      <c r="Z71" s="11"/>
      <c r="AA71" s="11"/>
      <c r="AB71" s="11"/>
      <c r="AC71" s="11"/>
      <c r="AD71" s="11"/>
      <c r="AE71" s="11"/>
      <c r="AF71" s="11"/>
      <c r="AG71" s="11"/>
      <c r="AH71" s="11"/>
      <c r="AI71" s="11"/>
    </row>
    <row r="72" spans="1:35" ht="9" hidden="1" customHeight="1" x14ac:dyDescent="0.2">
      <c r="A72" s="604"/>
      <c r="B72" s="604"/>
      <c r="C72" s="62"/>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row>
    <row r="73" spans="1:35" ht="9" hidden="1" customHeight="1" x14ac:dyDescent="0.2">
      <c r="A73" s="62"/>
      <c r="B73" s="62"/>
      <c r="C73" s="62"/>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row>
    <row r="74" spans="1:35" ht="9" hidden="1" customHeight="1" x14ac:dyDescent="0.2">
      <c r="A74" s="62"/>
      <c r="B74" s="62"/>
      <c r="C74" s="62"/>
      <c r="D74" s="11"/>
      <c r="E74" s="11"/>
      <c r="F74" s="11"/>
      <c r="G74" s="11"/>
      <c r="H74" s="11"/>
      <c r="I74" s="11"/>
      <c r="J74" s="11"/>
      <c r="K74" s="11"/>
      <c r="L74" s="11"/>
      <c r="M74" s="11"/>
      <c r="N74" s="11"/>
      <c r="O74" s="11"/>
      <c r="P74" s="11"/>
      <c r="Q74" s="11"/>
      <c r="R74" s="11"/>
      <c r="S74" s="11"/>
      <c r="T74" s="11"/>
      <c r="U74" s="11"/>
      <c r="V74" s="11"/>
      <c r="W74" s="240"/>
      <c r="X74" s="11"/>
      <c r="Y74" s="11"/>
      <c r="Z74" s="11"/>
      <c r="AA74" s="11"/>
      <c r="AB74" s="11"/>
      <c r="AC74" s="11"/>
      <c r="AD74" s="11"/>
      <c r="AE74" s="11"/>
      <c r="AF74" s="11"/>
      <c r="AG74" s="11"/>
      <c r="AH74" s="11"/>
      <c r="AI74" s="11"/>
    </row>
    <row r="75" spans="1:35" x14ac:dyDescent="0.2">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row>
    <row r="76" spans="1:35" ht="3.75" customHeight="1" x14ac:dyDescent="0.2">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row>
    <row r="77" spans="1:35" hidden="1" x14ac:dyDescent="0.2"/>
    <row r="78" spans="1:35" hidden="1" x14ac:dyDescent="0.2"/>
    <row r="79" spans="1:35" hidden="1" x14ac:dyDescent="0.2"/>
    <row r="80" spans="1:35" hidden="1" x14ac:dyDescent="0.2"/>
    <row r="81" hidden="1" x14ac:dyDescent="0.2"/>
    <row r="82" ht="2.25" customHeight="1" x14ac:dyDescent="0.2"/>
    <row r="83" hidden="1" x14ac:dyDescent="0.2"/>
    <row r="84" hidden="1" x14ac:dyDescent="0.2"/>
    <row r="85" hidden="1" x14ac:dyDescent="0.2"/>
    <row r="86" hidden="1" x14ac:dyDescent="0.2"/>
    <row r="87" hidden="1" x14ac:dyDescent="0.2"/>
    <row r="88" hidden="1" x14ac:dyDescent="0.2"/>
  </sheetData>
  <sheetProtection sheet="1" objects="1" scenarios="1" selectLockedCells="1"/>
  <mergeCells count="71">
    <mergeCell ref="O60:Z60"/>
    <mergeCell ref="B16:AF16"/>
    <mergeCell ref="N55:AD55"/>
    <mergeCell ref="C33:AG33"/>
    <mergeCell ref="V42:AG42"/>
    <mergeCell ref="V41:AG41"/>
    <mergeCell ref="T49:AH49"/>
    <mergeCell ref="B26:AH26"/>
    <mergeCell ref="B47:C47"/>
    <mergeCell ref="W59:AH59"/>
    <mergeCell ref="B50:C50"/>
    <mergeCell ref="T50:AH50"/>
    <mergeCell ref="D60:I60"/>
    <mergeCell ref="AG20:AH20"/>
    <mergeCell ref="C37:AG37"/>
    <mergeCell ref="C31:AG31"/>
    <mergeCell ref="A72:B72"/>
    <mergeCell ref="A71:B71"/>
    <mergeCell ref="B63:AH63"/>
    <mergeCell ref="L43:U43"/>
    <mergeCell ref="L44:U44"/>
    <mergeCell ref="G59:O59"/>
    <mergeCell ref="L57:U57"/>
    <mergeCell ref="F58:Q58"/>
    <mergeCell ref="K60:N60"/>
    <mergeCell ref="B48:C49"/>
    <mergeCell ref="W58:AH58"/>
    <mergeCell ref="W57:AH57"/>
    <mergeCell ref="Z47:AF47"/>
    <mergeCell ref="D48:R49"/>
    <mergeCell ref="K56:AH56"/>
    <mergeCell ref="D50:R50"/>
    <mergeCell ref="AG15:AH15"/>
    <mergeCell ref="AG18:AH18"/>
    <mergeCell ref="AG19:AH19"/>
    <mergeCell ref="AG17:AH17"/>
    <mergeCell ref="B15:AF15"/>
    <mergeCell ref="AG22:AH22"/>
    <mergeCell ref="AG23:AH23"/>
    <mergeCell ref="B22:AF22"/>
    <mergeCell ref="B23:AF23"/>
    <mergeCell ref="AG16:AH16"/>
    <mergeCell ref="AG21:AH21"/>
    <mergeCell ref="B18:AF18"/>
    <mergeCell ref="B19:AF19"/>
    <mergeCell ref="B20:AF20"/>
    <mergeCell ref="B21:AF21"/>
    <mergeCell ref="B14:AF14"/>
    <mergeCell ref="B12:AF12"/>
    <mergeCell ref="AG10:AH10"/>
    <mergeCell ref="AG11:AH11"/>
    <mergeCell ref="B13:AF13"/>
    <mergeCell ref="AG12:AH12"/>
    <mergeCell ref="AG13:AH13"/>
    <mergeCell ref="AG14:AH14"/>
    <mergeCell ref="B27:AH27"/>
    <mergeCell ref="B17:AF17"/>
    <mergeCell ref="B4:AF4"/>
    <mergeCell ref="B5:AF5"/>
    <mergeCell ref="B6:AF6"/>
    <mergeCell ref="B7:AF7"/>
    <mergeCell ref="AG4:AH4"/>
    <mergeCell ref="AG5:AH5"/>
    <mergeCell ref="AG7:AH7"/>
    <mergeCell ref="AG6:AH6"/>
    <mergeCell ref="B9:AF9"/>
    <mergeCell ref="AG9:AH9"/>
    <mergeCell ref="B8:AF8"/>
    <mergeCell ref="AG8:AH8"/>
    <mergeCell ref="B11:AF11"/>
    <mergeCell ref="B10:AF10"/>
  </mergeCells>
  <phoneticPr fontId="12" type="noConversion"/>
  <dataValidations count="1">
    <dataValidation type="whole" operator="greaterThanOrEqual" allowBlank="1" showInputMessage="1" showErrorMessage="1" errorTitle="Zadejte číslo" prompt="Počet listů přílohy " sqref="AH22 AH8:AH15 AG8:AG22 AG5:AH7">
      <formula1>0</formula1>
    </dataValidation>
  </dataValidations>
  <printOptions gridLines="1"/>
  <pageMargins left="0.19685039370078741" right="0.19685039370078741" top="0.19685039370078741" bottom="0.19685039370078741" header="0.19685039370078741" footer="0.31496062992125984"/>
  <pageSetup paperSize="9" orientation="portrait" horizontalDpi="1200" verticalDpi="1200" r:id="rId1"/>
  <ignoredErrors>
    <ignoredError sqref="D43:K43 K60" unlockedFormula="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tabColor theme="0" tint="-0.499984740745262"/>
  </sheetPr>
  <dimension ref="A1:AJ49"/>
  <sheetViews>
    <sheetView showGridLines="0" zoomScaleNormal="100" workbookViewId="0">
      <selection activeCell="T18" sqref="T18:AA18"/>
    </sheetView>
  </sheetViews>
  <sheetFormatPr defaultColWidth="0" defaultRowHeight="11.25" zeroHeight="1" x14ac:dyDescent="0.2"/>
  <cols>
    <col min="1" max="2" width="1.42578125" style="140" customWidth="1"/>
    <col min="3" max="3" width="2.42578125" style="140" customWidth="1"/>
    <col min="4" max="4" width="4" style="140" customWidth="1"/>
    <col min="5" max="22" width="2.85546875" style="140" customWidth="1"/>
    <col min="23" max="30" width="2.7109375" style="140" customWidth="1"/>
    <col min="31" max="31" width="2.28515625" style="140" customWidth="1"/>
    <col min="32" max="32" width="2.7109375" style="140" customWidth="1"/>
    <col min="33" max="33" width="1.85546875" style="140" customWidth="1"/>
    <col min="34" max="35" width="2.85546875" style="140" customWidth="1"/>
    <col min="36" max="36" width="1.42578125" style="140" customWidth="1"/>
    <col min="37" max="16384" width="0" style="140" hidden="1"/>
  </cols>
  <sheetData>
    <row r="1" spans="1:36" x14ac:dyDescent="0.2">
      <c r="A1" s="143"/>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row>
    <row r="2" spans="1:36" ht="12.75" x14ac:dyDescent="0.2">
      <c r="A2" s="143"/>
      <c r="B2" s="144" t="s">
        <v>167</v>
      </c>
      <c r="C2" s="143"/>
      <c r="D2" s="143"/>
      <c r="E2" s="143"/>
      <c r="F2" s="143"/>
      <c r="G2" s="143"/>
      <c r="H2" s="143"/>
      <c r="I2" s="143"/>
      <c r="J2" s="143"/>
      <c r="K2" s="143"/>
      <c r="L2" s="143"/>
      <c r="M2" s="143"/>
      <c r="N2" s="143"/>
      <c r="O2" s="143"/>
      <c r="P2" s="143"/>
      <c r="Q2" s="143"/>
      <c r="R2" s="143"/>
      <c r="S2" s="143"/>
      <c r="T2" s="143"/>
      <c r="U2" s="143"/>
      <c r="V2" s="143"/>
      <c r="W2" s="145" t="s">
        <v>189</v>
      </c>
      <c r="X2" s="143"/>
      <c r="Y2" s="143"/>
      <c r="Z2" s="143"/>
      <c r="AA2" s="143"/>
      <c r="AB2" s="143"/>
      <c r="AC2" s="143"/>
      <c r="AD2" s="143"/>
      <c r="AE2" s="143"/>
      <c r="AF2" s="143"/>
      <c r="AG2" s="143"/>
      <c r="AH2" s="143"/>
      <c r="AI2" s="143"/>
      <c r="AJ2" s="143"/>
    </row>
    <row r="3" spans="1:36" ht="12" customHeight="1" x14ac:dyDescent="0.2">
      <c r="A3" s="143"/>
      <c r="B3" s="143" t="s">
        <v>168</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row>
    <row r="4" spans="1:36" ht="12" customHeight="1" x14ac:dyDescent="0.2">
      <c r="A4" s="143"/>
      <c r="B4" s="11" t="s">
        <v>451</v>
      </c>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row>
    <row r="5" spans="1:36" ht="12" customHeight="1" x14ac:dyDescent="0.2">
      <c r="A5" s="143"/>
      <c r="B5" s="11" t="s">
        <v>403</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row>
    <row r="6" spans="1:36" ht="12" customHeight="1" x14ac:dyDescent="0.2">
      <c r="A6" s="143"/>
      <c r="B6" s="11" t="s">
        <v>432</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row>
    <row r="7" spans="1:36" ht="12" customHeight="1" x14ac:dyDescent="0.2">
      <c r="A7" s="143"/>
      <c r="B7" s="11" t="s">
        <v>334</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row>
    <row r="8" spans="1:36" ht="6.75" customHeight="1" x14ac:dyDescent="0.2">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row>
    <row r="9" spans="1:36" ht="12.75" x14ac:dyDescent="0.2">
      <c r="A9" s="143"/>
      <c r="B9" s="144" t="s">
        <v>404</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row>
    <row r="10" spans="1:36" ht="14.25" customHeight="1" x14ac:dyDescent="0.2">
      <c r="A10" s="143"/>
      <c r="B10" s="49" t="s">
        <v>405</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row>
    <row r="11" spans="1:36" x14ac:dyDescent="0.2">
      <c r="A11" s="143"/>
      <c r="B11" s="143"/>
      <c r="C11" s="143"/>
      <c r="D11" s="143"/>
      <c r="E11" s="143"/>
      <c r="F11" s="143"/>
      <c r="G11" s="143"/>
      <c r="H11" s="143"/>
      <c r="I11" s="143"/>
      <c r="J11" s="143"/>
      <c r="K11" s="143"/>
      <c r="L11" s="143"/>
      <c r="M11" s="143"/>
      <c r="N11" s="143"/>
      <c r="O11" s="147" t="s">
        <v>169</v>
      </c>
      <c r="P11" s="143"/>
      <c r="Q11" s="143"/>
      <c r="R11" s="143"/>
      <c r="S11" s="143"/>
      <c r="T11" s="143"/>
      <c r="U11" s="143"/>
      <c r="V11" s="143"/>
      <c r="W11" s="143"/>
      <c r="X11" s="143"/>
      <c r="Y11" s="143"/>
      <c r="Z11" s="143"/>
      <c r="AA11" s="143"/>
      <c r="AB11" s="143"/>
      <c r="AC11" s="143"/>
      <c r="AD11" s="143"/>
      <c r="AE11" s="143"/>
      <c r="AF11" s="143"/>
      <c r="AG11" s="143"/>
      <c r="AH11" s="143"/>
      <c r="AI11" s="143"/>
      <c r="AJ11" s="143"/>
    </row>
    <row r="12" spans="1:36" x14ac:dyDescent="0.2">
      <c r="A12" s="143"/>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row>
    <row r="13" spans="1:36" ht="22.5" customHeight="1" x14ac:dyDescent="0.2">
      <c r="A13" s="143"/>
      <c r="B13" s="672" t="s">
        <v>191</v>
      </c>
      <c r="C13" s="647"/>
      <c r="D13" s="647"/>
      <c r="E13" s="647"/>
      <c r="F13" s="647"/>
      <c r="G13" s="647"/>
      <c r="H13" s="647"/>
      <c r="I13" s="648"/>
      <c r="J13" s="664"/>
      <c r="K13" s="665"/>
      <c r="L13" s="150"/>
      <c r="M13" s="646" t="s">
        <v>192</v>
      </c>
      <c r="N13" s="647"/>
      <c r="O13" s="647"/>
      <c r="P13" s="647"/>
      <c r="Q13" s="647"/>
      <c r="R13" s="647"/>
      <c r="S13" s="647"/>
      <c r="T13" s="648"/>
      <c r="U13" s="664"/>
      <c r="V13" s="665"/>
      <c r="W13" s="149"/>
      <c r="X13" s="149"/>
      <c r="Y13" s="149"/>
      <c r="Z13" s="669" t="s">
        <v>193</v>
      </c>
      <c r="AA13" s="670"/>
      <c r="AB13" s="670"/>
      <c r="AC13" s="670"/>
      <c r="AD13" s="670"/>
      <c r="AE13" s="670"/>
      <c r="AF13" s="670"/>
      <c r="AG13" s="671"/>
      <c r="AH13" s="664" t="s">
        <v>190</v>
      </c>
      <c r="AI13" s="665"/>
      <c r="AJ13" s="143"/>
    </row>
    <row r="14" spans="1:36" ht="3.75" customHeight="1" x14ac:dyDescent="0.2">
      <c r="A14" s="143"/>
      <c r="B14" s="305"/>
      <c r="C14" s="168"/>
      <c r="D14" s="168"/>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row>
    <row r="15" spans="1:36" ht="22.5" customHeight="1" x14ac:dyDescent="0.2">
      <c r="A15" s="143"/>
      <c r="B15" s="673"/>
      <c r="C15" s="673"/>
      <c r="D15" s="673"/>
      <c r="E15" s="673"/>
      <c r="F15" s="673"/>
      <c r="G15" s="673"/>
      <c r="H15" s="673"/>
      <c r="I15" s="673"/>
      <c r="J15" s="673"/>
      <c r="K15" s="673"/>
      <c r="L15" s="673"/>
      <c r="M15" s="673"/>
      <c r="N15" s="673"/>
      <c r="O15" s="673"/>
      <c r="P15" s="673"/>
      <c r="Q15" s="673"/>
      <c r="R15" s="673"/>
      <c r="S15" s="673"/>
      <c r="T15" s="673"/>
      <c r="U15" s="673"/>
      <c r="V15" s="673"/>
      <c r="W15" s="143"/>
      <c r="X15" s="143"/>
      <c r="Y15" s="143"/>
      <c r="Z15" s="143"/>
      <c r="AA15" s="143"/>
      <c r="AB15" s="143"/>
      <c r="AC15" s="143"/>
      <c r="AD15" s="143"/>
      <c r="AE15" s="143"/>
      <c r="AF15" s="143"/>
      <c r="AG15" s="143"/>
      <c r="AH15" s="143"/>
      <c r="AI15" s="143"/>
      <c r="AJ15" s="143"/>
    </row>
    <row r="16" spans="1:36" ht="3.75" customHeight="1" x14ac:dyDescent="0.2">
      <c r="A16" s="143"/>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row>
    <row r="17" spans="1:36" x14ac:dyDescent="0.2">
      <c r="A17" s="143"/>
      <c r="B17" s="153"/>
      <c r="C17" s="148"/>
      <c r="D17" s="148"/>
      <c r="E17" s="148"/>
      <c r="F17" s="148"/>
      <c r="G17" s="148"/>
      <c r="H17" s="148"/>
      <c r="I17" s="148"/>
      <c r="J17" s="148"/>
      <c r="K17" s="148"/>
      <c r="L17" s="148"/>
      <c r="M17" s="148"/>
      <c r="N17" s="148"/>
      <c r="O17" s="148"/>
      <c r="P17" s="148"/>
      <c r="Q17" s="148"/>
      <c r="R17" s="148"/>
      <c r="S17" s="148"/>
      <c r="T17" s="154" t="s">
        <v>58</v>
      </c>
      <c r="U17" s="155"/>
      <c r="V17" s="155"/>
      <c r="W17" s="155"/>
      <c r="X17" s="155"/>
      <c r="Y17" s="155"/>
      <c r="Z17" s="155"/>
      <c r="AA17" s="156"/>
      <c r="AB17" s="155" t="s">
        <v>59</v>
      </c>
      <c r="AC17" s="155"/>
      <c r="AD17" s="155"/>
      <c r="AE17" s="155"/>
      <c r="AF17" s="155"/>
      <c r="AG17" s="155"/>
      <c r="AH17" s="155"/>
      <c r="AI17" s="156"/>
      <c r="AJ17" s="143"/>
    </row>
    <row r="18" spans="1:36" ht="29.25" customHeight="1" x14ac:dyDescent="0.2">
      <c r="A18" s="143"/>
      <c r="B18" s="654">
        <v>101</v>
      </c>
      <c r="C18" s="655"/>
      <c r="D18" s="652" t="s">
        <v>170</v>
      </c>
      <c r="E18" s="652"/>
      <c r="F18" s="652"/>
      <c r="G18" s="652"/>
      <c r="H18" s="652"/>
      <c r="I18" s="652"/>
      <c r="J18" s="652"/>
      <c r="K18" s="652"/>
      <c r="L18" s="652"/>
      <c r="M18" s="652"/>
      <c r="N18" s="652"/>
      <c r="O18" s="652"/>
      <c r="P18" s="652"/>
      <c r="Q18" s="652"/>
      <c r="R18" s="652"/>
      <c r="S18" s="653"/>
      <c r="T18" s="666">
        <v>0</v>
      </c>
      <c r="U18" s="667"/>
      <c r="V18" s="667"/>
      <c r="W18" s="667"/>
      <c r="X18" s="667"/>
      <c r="Y18" s="667"/>
      <c r="Z18" s="667"/>
      <c r="AA18" s="668"/>
      <c r="AB18" s="654"/>
      <c r="AC18" s="655"/>
      <c r="AD18" s="655"/>
      <c r="AE18" s="655"/>
      <c r="AF18" s="655"/>
      <c r="AG18" s="655"/>
      <c r="AH18" s="655"/>
      <c r="AI18" s="660"/>
      <c r="AJ18" s="143"/>
    </row>
    <row r="19" spans="1:36" ht="29.25" customHeight="1" x14ac:dyDescent="0.2">
      <c r="A19" s="143"/>
      <c r="B19" s="654">
        <v>102</v>
      </c>
      <c r="C19" s="655"/>
      <c r="D19" s="652" t="s">
        <v>171</v>
      </c>
      <c r="E19" s="652"/>
      <c r="F19" s="652"/>
      <c r="G19" s="652"/>
      <c r="H19" s="652"/>
      <c r="I19" s="652"/>
      <c r="J19" s="652"/>
      <c r="K19" s="652"/>
      <c r="L19" s="652"/>
      <c r="M19" s="652"/>
      <c r="N19" s="652"/>
      <c r="O19" s="652"/>
      <c r="P19" s="652"/>
      <c r="Q19" s="652"/>
      <c r="R19" s="652"/>
      <c r="S19" s="653"/>
      <c r="T19" s="638"/>
      <c r="U19" s="639"/>
      <c r="V19" s="639"/>
      <c r="W19" s="639"/>
      <c r="X19" s="639"/>
      <c r="Y19" s="639"/>
      <c r="Z19" s="639"/>
      <c r="AA19" s="640"/>
      <c r="AB19" s="654"/>
      <c r="AC19" s="655"/>
      <c r="AD19" s="655"/>
      <c r="AE19" s="655"/>
      <c r="AF19" s="655"/>
      <c r="AG19" s="655"/>
      <c r="AH19" s="655"/>
      <c r="AI19" s="660"/>
      <c r="AJ19" s="143"/>
    </row>
    <row r="20" spans="1:36" ht="29.25" customHeight="1" x14ac:dyDescent="0.2">
      <c r="A20" s="143"/>
      <c r="B20" s="654">
        <v>103</v>
      </c>
      <c r="C20" s="655"/>
      <c r="D20" s="652" t="s">
        <v>48</v>
      </c>
      <c r="E20" s="652"/>
      <c r="F20" s="652"/>
      <c r="G20" s="652"/>
      <c r="H20" s="652"/>
      <c r="I20" s="652"/>
      <c r="J20" s="652"/>
      <c r="K20" s="652"/>
      <c r="L20" s="652"/>
      <c r="M20" s="652"/>
      <c r="N20" s="652"/>
      <c r="O20" s="652"/>
      <c r="P20" s="652"/>
      <c r="Q20" s="652"/>
      <c r="R20" s="652"/>
      <c r="S20" s="653"/>
      <c r="T20" s="654"/>
      <c r="U20" s="655"/>
      <c r="V20" s="655"/>
      <c r="W20" s="655"/>
      <c r="X20" s="655"/>
      <c r="Y20" s="655"/>
      <c r="Z20" s="655"/>
      <c r="AA20" s="660"/>
      <c r="AB20" s="654"/>
      <c r="AC20" s="655"/>
      <c r="AD20" s="655"/>
      <c r="AE20" s="655"/>
      <c r="AF20" s="655"/>
      <c r="AG20" s="655"/>
      <c r="AH20" s="655"/>
      <c r="AI20" s="660"/>
      <c r="AJ20" s="143"/>
    </row>
    <row r="21" spans="1:36" ht="29.25" customHeight="1" x14ac:dyDescent="0.2">
      <c r="A21" s="143"/>
      <c r="B21" s="654">
        <v>104</v>
      </c>
      <c r="C21" s="655"/>
      <c r="D21" s="652" t="s">
        <v>172</v>
      </c>
      <c r="E21" s="652"/>
      <c r="F21" s="652"/>
      <c r="G21" s="652"/>
      <c r="H21" s="652"/>
      <c r="I21" s="652"/>
      <c r="J21" s="652"/>
      <c r="K21" s="652"/>
      <c r="L21" s="652"/>
      <c r="M21" s="652"/>
      <c r="N21" s="652"/>
      <c r="O21" s="652"/>
      <c r="P21" s="652"/>
      <c r="Q21" s="652"/>
      <c r="R21" s="652"/>
      <c r="S21" s="653"/>
      <c r="T21" s="677">
        <f>T18-T19</f>
        <v>0</v>
      </c>
      <c r="U21" s="678"/>
      <c r="V21" s="678"/>
      <c r="W21" s="678"/>
      <c r="X21" s="678"/>
      <c r="Y21" s="678"/>
      <c r="Z21" s="678"/>
      <c r="AA21" s="679"/>
      <c r="AB21" s="654"/>
      <c r="AC21" s="655"/>
      <c r="AD21" s="655"/>
      <c r="AE21" s="655"/>
      <c r="AF21" s="655"/>
      <c r="AG21" s="655"/>
      <c r="AH21" s="655"/>
      <c r="AI21" s="660"/>
      <c r="AJ21" s="143"/>
    </row>
    <row r="22" spans="1:36" ht="29.25" customHeight="1" x14ac:dyDescent="0.2">
      <c r="A22" s="143"/>
      <c r="B22" s="654">
        <v>105</v>
      </c>
      <c r="C22" s="655"/>
      <c r="D22" s="652" t="s">
        <v>173</v>
      </c>
      <c r="E22" s="652"/>
      <c r="F22" s="652"/>
      <c r="G22" s="652"/>
      <c r="H22" s="652"/>
      <c r="I22" s="652"/>
      <c r="J22" s="652"/>
      <c r="K22" s="652"/>
      <c r="L22" s="652"/>
      <c r="M22" s="652"/>
      <c r="N22" s="652"/>
      <c r="O22" s="652"/>
      <c r="P22" s="652"/>
      <c r="Q22" s="652"/>
      <c r="R22" s="652"/>
      <c r="S22" s="653"/>
      <c r="T22" s="649">
        <f>SUM('Příloha1-s.2'!AK24:AT27)</f>
        <v>0</v>
      </c>
      <c r="U22" s="650"/>
      <c r="V22" s="650"/>
      <c r="W22" s="650"/>
      <c r="X22" s="650"/>
      <c r="Y22" s="650"/>
      <c r="Z22" s="650"/>
      <c r="AA22" s="651"/>
      <c r="AB22" s="654"/>
      <c r="AC22" s="655"/>
      <c r="AD22" s="655"/>
      <c r="AE22" s="655"/>
      <c r="AF22" s="655"/>
      <c r="AG22" s="655"/>
      <c r="AH22" s="655"/>
      <c r="AI22" s="660"/>
      <c r="AJ22" s="143"/>
    </row>
    <row r="23" spans="1:36" ht="29.25" customHeight="1" x14ac:dyDescent="0.2">
      <c r="A23" s="143"/>
      <c r="B23" s="654">
        <v>106</v>
      </c>
      <c r="C23" s="655"/>
      <c r="D23" s="652" t="s">
        <v>174</v>
      </c>
      <c r="E23" s="652"/>
      <c r="F23" s="652"/>
      <c r="G23" s="652"/>
      <c r="H23" s="652"/>
      <c r="I23" s="652"/>
      <c r="J23" s="652"/>
      <c r="K23" s="652"/>
      <c r="L23" s="652"/>
      <c r="M23" s="652"/>
      <c r="N23" s="652"/>
      <c r="O23" s="652"/>
      <c r="P23" s="652"/>
      <c r="Q23" s="652"/>
      <c r="R23" s="652"/>
      <c r="S23" s="653"/>
      <c r="T23" s="649">
        <f>SUM('Příloha1-s.2'!AK31:AT34)</f>
        <v>0</v>
      </c>
      <c r="U23" s="650"/>
      <c r="V23" s="650"/>
      <c r="W23" s="650"/>
      <c r="X23" s="650"/>
      <c r="Y23" s="650"/>
      <c r="Z23" s="650"/>
      <c r="AA23" s="651"/>
      <c r="AB23" s="654"/>
      <c r="AC23" s="655"/>
      <c r="AD23" s="655"/>
      <c r="AE23" s="655"/>
      <c r="AF23" s="655"/>
      <c r="AG23" s="655"/>
      <c r="AH23" s="655"/>
      <c r="AI23" s="660"/>
      <c r="AJ23" s="143"/>
    </row>
    <row r="24" spans="1:36" ht="29.25" customHeight="1" x14ac:dyDescent="0.2">
      <c r="A24" s="143"/>
      <c r="B24" s="654">
        <v>107</v>
      </c>
      <c r="C24" s="655"/>
      <c r="D24" s="656" t="s">
        <v>406</v>
      </c>
      <c r="E24" s="652"/>
      <c r="F24" s="652"/>
      <c r="G24" s="652"/>
      <c r="H24" s="652"/>
      <c r="I24" s="652"/>
      <c r="J24" s="652"/>
      <c r="K24" s="652"/>
      <c r="L24" s="652"/>
      <c r="M24" s="652"/>
      <c r="N24" s="652"/>
      <c r="O24" s="652"/>
      <c r="P24" s="652"/>
      <c r="Q24" s="652"/>
      <c r="R24" s="652"/>
      <c r="S24" s="653"/>
      <c r="T24" s="638"/>
      <c r="U24" s="639"/>
      <c r="V24" s="639"/>
      <c r="W24" s="639"/>
      <c r="X24" s="639"/>
      <c r="Y24" s="639"/>
      <c r="Z24" s="639"/>
      <c r="AA24" s="640"/>
      <c r="AB24" s="654"/>
      <c r="AC24" s="655"/>
      <c r="AD24" s="655"/>
      <c r="AE24" s="655"/>
      <c r="AF24" s="655"/>
      <c r="AG24" s="655"/>
      <c r="AH24" s="655"/>
      <c r="AI24" s="660"/>
      <c r="AJ24" s="143"/>
    </row>
    <row r="25" spans="1:36" ht="29.25" customHeight="1" x14ac:dyDescent="0.2">
      <c r="A25" s="143"/>
      <c r="B25" s="654">
        <v>108</v>
      </c>
      <c r="C25" s="655"/>
      <c r="D25" s="656" t="s">
        <v>442</v>
      </c>
      <c r="E25" s="652"/>
      <c r="F25" s="652"/>
      <c r="G25" s="652"/>
      <c r="H25" s="652"/>
      <c r="I25" s="652"/>
      <c r="J25" s="652"/>
      <c r="K25" s="652"/>
      <c r="L25" s="652"/>
      <c r="M25" s="652"/>
      <c r="N25" s="652"/>
      <c r="O25" s="652"/>
      <c r="P25" s="652"/>
      <c r="Q25" s="652"/>
      <c r="R25" s="652"/>
      <c r="S25" s="653"/>
      <c r="T25" s="638"/>
      <c r="U25" s="639"/>
      <c r="V25" s="639"/>
      <c r="W25" s="639"/>
      <c r="X25" s="639"/>
      <c r="Y25" s="639"/>
      <c r="Z25" s="639"/>
      <c r="AA25" s="640"/>
      <c r="AB25" s="654"/>
      <c r="AC25" s="655"/>
      <c r="AD25" s="655"/>
      <c r="AE25" s="655"/>
      <c r="AF25" s="655"/>
      <c r="AG25" s="655"/>
      <c r="AH25" s="655"/>
      <c r="AI25" s="660"/>
      <c r="AJ25" s="143"/>
    </row>
    <row r="26" spans="1:36" ht="29.25" customHeight="1" x14ac:dyDescent="0.2">
      <c r="A26" s="143"/>
      <c r="B26" s="654">
        <v>109</v>
      </c>
      <c r="C26" s="655"/>
      <c r="D26" s="656" t="s">
        <v>407</v>
      </c>
      <c r="E26" s="652"/>
      <c r="F26" s="652"/>
      <c r="G26" s="652"/>
      <c r="H26" s="652"/>
      <c r="I26" s="652"/>
      <c r="J26" s="652"/>
      <c r="K26" s="652"/>
      <c r="L26" s="652"/>
      <c r="M26" s="652"/>
      <c r="N26" s="652"/>
      <c r="O26" s="652"/>
      <c r="P26" s="652"/>
      <c r="Q26" s="652"/>
      <c r="R26" s="652"/>
      <c r="S26" s="653"/>
      <c r="T26" s="638"/>
      <c r="U26" s="639"/>
      <c r="V26" s="639"/>
      <c r="W26" s="639"/>
      <c r="X26" s="639"/>
      <c r="Y26" s="639"/>
      <c r="Z26" s="639"/>
      <c r="AA26" s="640"/>
      <c r="AB26" s="654"/>
      <c r="AC26" s="655"/>
      <c r="AD26" s="655"/>
      <c r="AE26" s="655"/>
      <c r="AF26" s="655"/>
      <c r="AG26" s="655"/>
      <c r="AH26" s="655"/>
      <c r="AI26" s="660"/>
      <c r="AJ26" s="143"/>
    </row>
    <row r="27" spans="1:36" ht="29.25" customHeight="1" x14ac:dyDescent="0.2">
      <c r="A27" s="143"/>
      <c r="B27" s="654">
        <v>110</v>
      </c>
      <c r="C27" s="655"/>
      <c r="D27" s="656" t="s">
        <v>408</v>
      </c>
      <c r="E27" s="652"/>
      <c r="F27" s="652"/>
      <c r="G27" s="652"/>
      <c r="H27" s="652"/>
      <c r="I27" s="652"/>
      <c r="J27" s="652"/>
      <c r="K27" s="652"/>
      <c r="L27" s="652"/>
      <c r="M27" s="652"/>
      <c r="N27" s="652"/>
      <c r="O27" s="652"/>
      <c r="P27" s="652"/>
      <c r="Q27" s="652"/>
      <c r="R27" s="652"/>
      <c r="S27" s="653"/>
      <c r="T27" s="638"/>
      <c r="U27" s="639"/>
      <c r="V27" s="639"/>
      <c r="W27" s="639"/>
      <c r="X27" s="639"/>
      <c r="Y27" s="639"/>
      <c r="Z27" s="639"/>
      <c r="AA27" s="640"/>
      <c r="AB27" s="654"/>
      <c r="AC27" s="655"/>
      <c r="AD27" s="655"/>
      <c r="AE27" s="655"/>
      <c r="AF27" s="655"/>
      <c r="AG27" s="655"/>
      <c r="AH27" s="655"/>
      <c r="AI27" s="660"/>
      <c r="AJ27" s="143"/>
    </row>
    <row r="28" spans="1:36" ht="29.25" customHeight="1" x14ac:dyDescent="0.2">
      <c r="A28" s="143"/>
      <c r="B28" s="654">
        <v>111</v>
      </c>
      <c r="C28" s="655"/>
      <c r="D28" s="652" t="s">
        <v>48</v>
      </c>
      <c r="E28" s="652"/>
      <c r="F28" s="652"/>
      <c r="G28" s="652"/>
      <c r="H28" s="652"/>
      <c r="I28" s="652"/>
      <c r="J28" s="652"/>
      <c r="K28" s="652"/>
      <c r="L28" s="652"/>
      <c r="M28" s="652"/>
      <c r="N28" s="652"/>
      <c r="O28" s="652"/>
      <c r="P28" s="652"/>
      <c r="Q28" s="652"/>
      <c r="R28" s="652"/>
      <c r="S28" s="653"/>
      <c r="T28" s="654"/>
      <c r="U28" s="655"/>
      <c r="V28" s="655"/>
      <c r="W28" s="655"/>
      <c r="X28" s="655"/>
      <c r="Y28" s="655"/>
      <c r="Z28" s="655"/>
      <c r="AA28" s="660"/>
      <c r="AB28" s="654"/>
      <c r="AC28" s="655"/>
      <c r="AD28" s="655"/>
      <c r="AE28" s="655"/>
      <c r="AF28" s="655"/>
      <c r="AG28" s="655"/>
      <c r="AH28" s="655"/>
      <c r="AI28" s="660"/>
      <c r="AJ28" s="143"/>
    </row>
    <row r="29" spans="1:36" ht="29.25" customHeight="1" x14ac:dyDescent="0.2">
      <c r="A29" s="143"/>
      <c r="B29" s="654">
        <v>112</v>
      </c>
      <c r="C29" s="655"/>
      <c r="D29" s="652" t="s">
        <v>175</v>
      </c>
      <c r="E29" s="652"/>
      <c r="F29" s="652"/>
      <c r="G29" s="652"/>
      <c r="H29" s="652"/>
      <c r="I29" s="652"/>
      <c r="J29" s="652"/>
      <c r="K29" s="652"/>
      <c r="L29" s="652"/>
      <c r="M29" s="652"/>
      <c r="N29" s="652"/>
      <c r="O29" s="652"/>
      <c r="P29" s="652"/>
      <c r="Q29" s="652"/>
      <c r="R29" s="652"/>
      <c r="S29" s="653"/>
      <c r="T29" s="674"/>
      <c r="U29" s="675"/>
      <c r="V29" s="675"/>
      <c r="W29" s="675"/>
      <c r="X29" s="675"/>
      <c r="Y29" s="675"/>
      <c r="Z29" s="675"/>
      <c r="AA29" s="676"/>
      <c r="AB29" s="654"/>
      <c r="AC29" s="655"/>
      <c r="AD29" s="655"/>
      <c r="AE29" s="655"/>
      <c r="AF29" s="655"/>
      <c r="AG29" s="655"/>
      <c r="AH29" s="655"/>
      <c r="AI29" s="660"/>
      <c r="AJ29" s="143"/>
    </row>
    <row r="30" spans="1:36" ht="29.25" customHeight="1" x14ac:dyDescent="0.2">
      <c r="A30" s="143"/>
      <c r="B30" s="654">
        <v>113</v>
      </c>
      <c r="C30" s="655"/>
      <c r="D30" s="652" t="s">
        <v>176</v>
      </c>
      <c r="E30" s="652"/>
      <c r="F30" s="652"/>
      <c r="G30" s="652"/>
      <c r="H30" s="652"/>
      <c r="I30" s="652"/>
      <c r="J30" s="652"/>
      <c r="K30" s="652"/>
      <c r="L30" s="652"/>
      <c r="M30" s="652"/>
      <c r="N30" s="652"/>
      <c r="O30" s="652"/>
      <c r="P30" s="652"/>
      <c r="Q30" s="652"/>
      <c r="R30" s="652"/>
      <c r="S30" s="653"/>
      <c r="T30" s="649">
        <f>r_104+r_105-r_106-r_107+r_108+r_109-r_110-r_111+r_112</f>
        <v>0</v>
      </c>
      <c r="U30" s="650"/>
      <c r="V30" s="650"/>
      <c r="W30" s="650"/>
      <c r="X30" s="650"/>
      <c r="Y30" s="650"/>
      <c r="Z30" s="650"/>
      <c r="AA30" s="651"/>
      <c r="AB30" s="654"/>
      <c r="AC30" s="655"/>
      <c r="AD30" s="655"/>
      <c r="AE30" s="655"/>
      <c r="AF30" s="655"/>
      <c r="AG30" s="655"/>
      <c r="AH30" s="655"/>
      <c r="AI30" s="660"/>
      <c r="AJ30" s="143"/>
    </row>
    <row r="31" spans="1:36" ht="29.25" customHeight="1" x14ac:dyDescent="0.2">
      <c r="A31" s="143"/>
      <c r="B31" s="654">
        <v>114</v>
      </c>
      <c r="C31" s="655"/>
      <c r="D31" s="656" t="s">
        <v>379</v>
      </c>
      <c r="E31" s="652"/>
      <c r="F31" s="652"/>
      <c r="G31" s="652"/>
      <c r="H31" s="652"/>
      <c r="I31" s="652"/>
      <c r="J31" s="652"/>
      <c r="K31" s="652"/>
      <c r="L31" s="652"/>
      <c r="M31" s="652"/>
      <c r="N31" s="652"/>
      <c r="O31" s="652"/>
      <c r="P31" s="652"/>
      <c r="Q31" s="652"/>
      <c r="R31" s="652"/>
      <c r="S31" s="653"/>
      <c r="T31" s="657"/>
      <c r="U31" s="658"/>
      <c r="V31" s="658"/>
      <c r="W31" s="658"/>
      <c r="X31" s="658"/>
      <c r="Y31" s="658"/>
      <c r="Z31" s="658"/>
      <c r="AA31" s="659"/>
      <c r="AB31" s="654"/>
      <c r="AC31" s="655"/>
      <c r="AD31" s="655"/>
      <c r="AE31" s="655"/>
      <c r="AF31" s="655"/>
      <c r="AG31" s="655"/>
      <c r="AH31" s="655"/>
      <c r="AI31" s="660"/>
      <c r="AJ31" s="143"/>
    </row>
    <row r="32" spans="1:36" ht="13.5" customHeight="1" x14ac:dyDescent="0.2">
      <c r="A32" s="143"/>
      <c r="B32" s="146" t="s">
        <v>177</v>
      </c>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row>
    <row r="33" spans="1:36" ht="13.5" customHeight="1" x14ac:dyDescent="0.2">
      <c r="A33" s="143"/>
      <c r="B33" s="143"/>
      <c r="C33" s="157" t="s">
        <v>178</v>
      </c>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row>
    <row r="34" spans="1:36" ht="13.5" customHeight="1" x14ac:dyDescent="0.2">
      <c r="A34" s="143"/>
      <c r="B34" s="143"/>
      <c r="C34" s="143" t="s">
        <v>179</v>
      </c>
      <c r="D34" s="143"/>
      <c r="E34" s="143"/>
      <c r="F34" s="143"/>
      <c r="G34" s="143"/>
      <c r="H34" s="143"/>
      <c r="I34" s="143"/>
      <c r="J34" s="143"/>
      <c r="K34" s="143"/>
      <c r="L34" s="143"/>
      <c r="M34" s="143"/>
      <c r="N34" s="143"/>
      <c r="O34" s="143"/>
      <c r="P34" s="143" t="s">
        <v>180</v>
      </c>
      <c r="Q34" s="143"/>
      <c r="R34" s="143"/>
      <c r="S34" s="143"/>
      <c r="T34" s="143"/>
      <c r="U34" s="143"/>
      <c r="V34" s="143"/>
      <c r="W34" s="143"/>
      <c r="X34" s="143"/>
      <c r="Y34" s="143"/>
      <c r="Z34" s="143"/>
      <c r="AA34" s="143"/>
      <c r="AB34" s="280" t="s">
        <v>409</v>
      </c>
      <c r="AC34" s="143"/>
      <c r="AD34" s="143"/>
      <c r="AE34" s="143"/>
      <c r="AF34" s="143"/>
      <c r="AG34" s="143"/>
      <c r="AH34" s="143"/>
      <c r="AI34" s="143"/>
      <c r="AJ34" s="143"/>
    </row>
    <row r="35" spans="1:36" ht="18" customHeight="1" x14ac:dyDescent="0.2">
      <c r="A35" s="143"/>
      <c r="B35" s="638"/>
      <c r="C35" s="639"/>
      <c r="D35" s="639"/>
      <c r="E35" s="639"/>
      <c r="F35" s="639"/>
      <c r="G35" s="639"/>
      <c r="H35" s="639"/>
      <c r="I35" s="640"/>
      <c r="J35" s="149"/>
      <c r="K35" s="149"/>
      <c r="L35" s="149"/>
      <c r="M35" s="149"/>
      <c r="N35" s="149"/>
      <c r="O35" s="638"/>
      <c r="P35" s="639"/>
      <c r="Q35" s="639"/>
      <c r="R35" s="639"/>
      <c r="S35" s="639"/>
      <c r="T35" s="639"/>
      <c r="U35" s="639"/>
      <c r="V35" s="640"/>
      <c r="W35" s="143"/>
      <c r="X35" s="143"/>
      <c r="Y35" s="143"/>
      <c r="Z35" s="143"/>
      <c r="AA35" s="143"/>
      <c r="AB35" s="638"/>
      <c r="AC35" s="639"/>
      <c r="AD35" s="639"/>
      <c r="AE35" s="639"/>
      <c r="AF35" s="639"/>
      <c r="AG35" s="639"/>
      <c r="AH35" s="639"/>
      <c r="AI35" s="640"/>
      <c r="AJ35" s="143"/>
    </row>
    <row r="36" spans="1:36" ht="4.5" customHeight="1" x14ac:dyDescent="0.2">
      <c r="A36" s="143"/>
      <c r="B36" s="143"/>
      <c r="C36" s="149"/>
      <c r="D36" s="149"/>
      <c r="E36" s="149"/>
      <c r="F36" s="149"/>
      <c r="G36" s="149"/>
      <c r="H36" s="149"/>
      <c r="I36" s="149"/>
      <c r="J36" s="149"/>
      <c r="K36" s="149"/>
      <c r="L36" s="149"/>
      <c r="M36" s="149"/>
      <c r="N36" s="149"/>
      <c r="O36" s="143"/>
      <c r="P36" s="143"/>
      <c r="Q36" s="143"/>
      <c r="R36" s="143"/>
      <c r="S36" s="143"/>
      <c r="T36" s="143"/>
      <c r="U36" s="143"/>
      <c r="V36" s="143"/>
      <c r="W36" s="143"/>
      <c r="X36" s="143"/>
      <c r="Y36" s="143"/>
      <c r="Z36" s="143"/>
      <c r="AA36" s="143"/>
      <c r="AB36" s="143"/>
      <c r="AC36" s="143"/>
      <c r="AD36" s="143"/>
      <c r="AE36" s="143"/>
      <c r="AF36" s="143"/>
      <c r="AG36" s="143"/>
      <c r="AH36" s="143"/>
      <c r="AI36" s="143"/>
      <c r="AJ36" s="143"/>
    </row>
    <row r="37" spans="1:36" ht="10.5" customHeight="1" x14ac:dyDescent="0.2">
      <c r="A37" s="143"/>
      <c r="B37" s="143"/>
      <c r="C37" s="151" t="s">
        <v>181</v>
      </c>
      <c r="D37" s="143"/>
      <c r="E37" s="143"/>
      <c r="F37" s="143"/>
      <c r="G37" s="143"/>
      <c r="H37" s="143"/>
      <c r="I37" s="143"/>
      <c r="J37" s="143"/>
      <c r="K37" s="143"/>
      <c r="L37" s="143"/>
      <c r="M37" s="143"/>
      <c r="N37" s="143"/>
      <c r="O37" s="143"/>
      <c r="P37" s="143" t="s">
        <v>182</v>
      </c>
      <c r="Q37" s="143"/>
      <c r="R37" s="143"/>
      <c r="S37" s="143"/>
      <c r="T37" s="143"/>
      <c r="U37" s="143"/>
      <c r="V37" s="143"/>
      <c r="W37" s="143"/>
      <c r="X37" s="143"/>
      <c r="Y37" s="143"/>
      <c r="Z37" s="143"/>
      <c r="AA37" s="143"/>
      <c r="AB37" s="143"/>
      <c r="AC37" s="143"/>
      <c r="AD37" s="143"/>
      <c r="AE37" s="143"/>
      <c r="AF37" s="143"/>
      <c r="AG37" s="143"/>
      <c r="AH37" s="143"/>
      <c r="AI37" s="143"/>
      <c r="AJ37" s="143"/>
    </row>
    <row r="38" spans="1:36" ht="10.5" customHeight="1" x14ac:dyDescent="0.2">
      <c r="A38" s="143"/>
      <c r="B38" s="143"/>
      <c r="C38" s="143" t="s">
        <v>183</v>
      </c>
      <c r="D38" s="143"/>
      <c r="E38" s="143"/>
      <c r="F38" s="143"/>
      <c r="G38" s="143"/>
      <c r="H38" s="143"/>
      <c r="I38" s="143"/>
      <c r="J38" s="143"/>
      <c r="K38" s="143"/>
      <c r="L38" s="143"/>
      <c r="M38" s="143"/>
      <c r="N38" s="143"/>
      <c r="O38" s="143"/>
      <c r="P38" s="143" t="s">
        <v>184</v>
      </c>
      <c r="Q38" s="143"/>
      <c r="R38" s="143"/>
      <c r="S38" s="143"/>
      <c r="T38" s="143"/>
      <c r="U38" s="143"/>
      <c r="V38" s="143" t="s">
        <v>185</v>
      </c>
      <c r="W38" s="143"/>
      <c r="X38" s="143"/>
      <c r="Y38" s="143"/>
      <c r="Z38" s="143" t="s">
        <v>186</v>
      </c>
      <c r="AA38" s="143"/>
      <c r="AB38" s="143"/>
      <c r="AC38" s="143"/>
      <c r="AD38" s="143"/>
      <c r="AE38" s="143"/>
      <c r="AF38" s="143" t="s">
        <v>187</v>
      </c>
      <c r="AG38" s="143"/>
      <c r="AH38" s="143"/>
      <c r="AI38" s="143"/>
      <c r="AJ38" s="143"/>
    </row>
    <row r="39" spans="1:36" ht="19.5" customHeight="1" x14ac:dyDescent="0.2">
      <c r="A39" s="143"/>
      <c r="B39" s="643"/>
      <c r="C39" s="644"/>
      <c r="D39" s="644"/>
      <c r="E39" s="644"/>
      <c r="F39" s="644"/>
      <c r="G39" s="644"/>
      <c r="H39" s="644"/>
      <c r="I39" s="644"/>
      <c r="J39" s="644"/>
      <c r="K39" s="644"/>
      <c r="L39" s="644"/>
      <c r="M39" s="644"/>
      <c r="N39" s="645"/>
      <c r="O39" s="636"/>
      <c r="P39" s="637"/>
      <c r="Q39" s="637"/>
      <c r="R39" s="637"/>
      <c r="S39" s="637"/>
      <c r="T39" s="638"/>
      <c r="U39" s="639"/>
      <c r="V39" s="639"/>
      <c r="W39" s="639"/>
      <c r="X39" s="640"/>
      <c r="Y39" s="641" t="str">
        <f>IF(O39&lt;&gt;"",IF(O39=0.3,MIN(T39*O39,600000),IF(O39=0.4,MIN(T39*O39,800000),IF(O39=0.6,MIN(T39*O39,1200000),IF(O39=0.8,MIN(T39*O39,1600000),"chybná sazba")))),"")</f>
        <v/>
      </c>
      <c r="Z39" s="641"/>
      <c r="AA39" s="641"/>
      <c r="AB39" s="641"/>
      <c r="AC39" s="642"/>
      <c r="AD39" s="646"/>
      <c r="AE39" s="647"/>
      <c r="AF39" s="647"/>
      <c r="AG39" s="647"/>
      <c r="AH39" s="647"/>
      <c r="AI39" s="648"/>
      <c r="AJ39" s="143"/>
    </row>
    <row r="40" spans="1:36" ht="19.5" customHeight="1" x14ac:dyDescent="0.2">
      <c r="A40" s="143"/>
      <c r="B40" s="143"/>
      <c r="C40" s="143" t="s">
        <v>188</v>
      </c>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row>
    <row r="41" spans="1:36" ht="19.5" customHeight="1" x14ac:dyDescent="0.2">
      <c r="A41" s="143"/>
      <c r="B41" s="633"/>
      <c r="C41" s="634"/>
      <c r="D41" s="634"/>
      <c r="E41" s="634"/>
      <c r="F41" s="634"/>
      <c r="G41" s="634"/>
      <c r="H41" s="634"/>
      <c r="I41" s="634"/>
      <c r="J41" s="634"/>
      <c r="K41" s="634"/>
      <c r="L41" s="634"/>
      <c r="M41" s="634"/>
      <c r="N41" s="635"/>
      <c r="O41" s="636"/>
      <c r="P41" s="637"/>
      <c r="Q41" s="637"/>
      <c r="R41" s="637"/>
      <c r="S41" s="637"/>
      <c r="T41" s="638"/>
      <c r="U41" s="639"/>
      <c r="V41" s="639"/>
      <c r="W41" s="639"/>
      <c r="X41" s="640"/>
      <c r="Y41" s="641" t="str">
        <f>IF(O41&lt;&gt;"",IF(O41=0.3,MIN(T41*O41,600000),IF(O41=0.4,MIN(T41*O41,800000),IF(O41=0.6,MIN(T41*O41,1200000),IF(O41=0.8,MIN(T41*O41,1600000),"chybná sazba")))),"")</f>
        <v/>
      </c>
      <c r="Z41" s="641"/>
      <c r="AA41" s="641"/>
      <c r="AB41" s="641"/>
      <c r="AC41" s="642"/>
      <c r="AD41" s="646"/>
      <c r="AE41" s="647"/>
      <c r="AF41" s="647"/>
      <c r="AG41" s="647"/>
      <c r="AH41" s="647"/>
      <c r="AI41" s="648"/>
      <c r="AJ41" s="143"/>
    </row>
    <row r="42" spans="1:36" ht="19.5" customHeight="1" x14ac:dyDescent="0.2">
      <c r="A42" s="143"/>
      <c r="B42" s="633"/>
      <c r="C42" s="634"/>
      <c r="D42" s="634"/>
      <c r="E42" s="634"/>
      <c r="F42" s="634"/>
      <c r="G42" s="634"/>
      <c r="H42" s="634"/>
      <c r="I42" s="634"/>
      <c r="J42" s="634"/>
      <c r="K42" s="634"/>
      <c r="L42" s="634"/>
      <c r="M42" s="634"/>
      <c r="N42" s="635"/>
      <c r="O42" s="636"/>
      <c r="P42" s="637"/>
      <c r="Q42" s="637"/>
      <c r="R42" s="637"/>
      <c r="S42" s="637"/>
      <c r="T42" s="638"/>
      <c r="U42" s="639"/>
      <c r="V42" s="639"/>
      <c r="W42" s="639"/>
      <c r="X42" s="640"/>
      <c r="Y42" s="641" t="str">
        <f>IF(O42&lt;&gt;"",IF(O42=0.3,MIN(T42*O42,600000),IF(O42=0.4,MIN(T42*O42,800000),IF(O42=0.6,MIN(T42*O42,1200000),IF(O42=0.8,MIN(T42*O42,1600000),"chybná sazba")))),"")</f>
        <v/>
      </c>
      <c r="Z42" s="641"/>
      <c r="AA42" s="641"/>
      <c r="AB42" s="641"/>
      <c r="AC42" s="642"/>
      <c r="AD42" s="646"/>
      <c r="AE42" s="647"/>
      <c r="AF42" s="647"/>
      <c r="AG42" s="647"/>
      <c r="AH42" s="647"/>
      <c r="AI42" s="648"/>
      <c r="AJ42" s="143"/>
    </row>
    <row r="43" spans="1:36" ht="19.5" customHeight="1" x14ac:dyDescent="0.2">
      <c r="A43" s="143"/>
      <c r="B43" s="633"/>
      <c r="C43" s="634"/>
      <c r="D43" s="634"/>
      <c r="E43" s="634"/>
      <c r="F43" s="634"/>
      <c r="G43" s="634"/>
      <c r="H43" s="634"/>
      <c r="I43" s="634"/>
      <c r="J43" s="634"/>
      <c r="K43" s="634"/>
      <c r="L43" s="634"/>
      <c r="M43" s="634"/>
      <c r="N43" s="635"/>
      <c r="O43" s="636"/>
      <c r="P43" s="637"/>
      <c r="Q43" s="637"/>
      <c r="R43" s="637"/>
      <c r="S43" s="637"/>
      <c r="T43" s="638"/>
      <c r="U43" s="639"/>
      <c r="V43" s="639"/>
      <c r="W43" s="639"/>
      <c r="X43" s="640"/>
      <c r="Y43" s="641" t="str">
        <f>IF(O43&lt;&gt;"",IF(O43=0.3,MIN(T43*O43,600000),IF(O43=0.4,MIN(T43*O43,800000),IF(O43=0.6,MIN(T43*O43,1200000),IF(O43=0.8,MIN(T43*O43,1600000),"chybná sazba")))),"")</f>
        <v/>
      </c>
      <c r="Z43" s="641"/>
      <c r="AA43" s="641"/>
      <c r="AB43" s="641"/>
      <c r="AC43" s="642"/>
      <c r="AD43" s="646"/>
      <c r="AE43" s="647"/>
      <c r="AF43" s="647"/>
      <c r="AG43" s="647"/>
      <c r="AH43" s="647"/>
      <c r="AI43" s="648"/>
      <c r="AJ43" s="143"/>
    </row>
    <row r="44" spans="1:36" ht="19.5" customHeight="1" x14ac:dyDescent="0.2">
      <c r="A44" s="143"/>
      <c r="B44" s="661" t="s">
        <v>87</v>
      </c>
      <c r="C44" s="662"/>
      <c r="D44" s="662"/>
      <c r="E44" s="662"/>
      <c r="F44" s="662"/>
      <c r="G44" s="662"/>
      <c r="H44" s="662"/>
      <c r="I44" s="662"/>
      <c r="J44" s="662"/>
      <c r="K44" s="662"/>
      <c r="L44" s="662"/>
      <c r="M44" s="662"/>
      <c r="N44" s="663"/>
      <c r="O44" s="646"/>
      <c r="P44" s="647"/>
      <c r="Q44" s="647"/>
      <c r="R44" s="647"/>
      <c r="S44" s="647"/>
      <c r="T44" s="649">
        <f>SUM(T39,T41:X43)</f>
        <v>0</v>
      </c>
      <c r="U44" s="650"/>
      <c r="V44" s="650"/>
      <c r="W44" s="650"/>
      <c r="X44" s="651"/>
      <c r="Y44" s="649">
        <f>SUM(Y39,Y41:AC43)</f>
        <v>0</v>
      </c>
      <c r="Z44" s="650"/>
      <c r="AA44" s="650"/>
      <c r="AB44" s="650"/>
      <c r="AC44" s="651"/>
      <c r="AD44" s="646"/>
      <c r="AE44" s="647"/>
      <c r="AF44" s="647"/>
      <c r="AG44" s="647"/>
      <c r="AH44" s="647"/>
      <c r="AI44" s="648"/>
      <c r="AJ44" s="143"/>
    </row>
    <row r="45" spans="1:36" ht="7.5" customHeight="1" x14ac:dyDescent="0.2">
      <c r="A45" s="143"/>
      <c r="B45" s="143"/>
      <c r="C45" s="149"/>
      <c r="D45" s="149"/>
      <c r="E45" s="149"/>
      <c r="F45" s="149"/>
      <c r="G45" s="149"/>
      <c r="H45" s="149"/>
      <c r="I45" s="149"/>
      <c r="J45" s="149"/>
      <c r="K45" s="149"/>
      <c r="L45" s="149"/>
      <c r="M45" s="149"/>
      <c r="N45" s="149"/>
      <c r="O45" s="143"/>
      <c r="P45" s="143"/>
      <c r="Q45" s="143"/>
      <c r="R45" s="143"/>
      <c r="S45" s="143"/>
      <c r="T45" s="143"/>
      <c r="U45" s="143"/>
      <c r="V45" s="143"/>
      <c r="W45" s="143"/>
      <c r="X45" s="143"/>
      <c r="Y45" s="143"/>
      <c r="Z45" s="143"/>
      <c r="AA45" s="143"/>
      <c r="AB45" s="143"/>
      <c r="AC45" s="143"/>
      <c r="AD45" s="143"/>
      <c r="AE45" s="143"/>
      <c r="AF45" s="143"/>
      <c r="AG45" s="143"/>
      <c r="AH45" s="143"/>
      <c r="AI45" s="143"/>
      <c r="AJ45" s="143"/>
    </row>
    <row r="46" spans="1:36" hidden="1" x14ac:dyDescent="0.2">
      <c r="A46" s="143"/>
      <c r="B46" s="143"/>
      <c r="C46" s="149"/>
      <c r="D46" s="149"/>
      <c r="E46" s="149"/>
      <c r="F46" s="149"/>
      <c r="G46" s="149"/>
      <c r="H46" s="149"/>
      <c r="I46" s="149"/>
      <c r="J46" s="149"/>
      <c r="K46" s="149"/>
      <c r="L46" s="149"/>
      <c r="M46" s="149"/>
      <c r="N46" s="149"/>
      <c r="O46" s="143"/>
      <c r="P46" s="143"/>
      <c r="Q46" s="143"/>
      <c r="R46" s="143"/>
      <c r="S46" s="143"/>
      <c r="T46" s="143"/>
      <c r="U46" s="143"/>
      <c r="V46" s="143"/>
      <c r="W46" s="143"/>
      <c r="X46" s="143"/>
      <c r="Y46" s="143"/>
      <c r="Z46" s="143"/>
      <c r="AA46" s="143"/>
      <c r="AB46" s="143"/>
      <c r="AC46" s="143"/>
      <c r="AD46" s="143"/>
      <c r="AE46" s="143"/>
      <c r="AF46" s="143"/>
      <c r="AG46" s="143"/>
      <c r="AH46" s="143"/>
      <c r="AI46" s="143"/>
      <c r="AJ46" s="143"/>
    </row>
    <row r="47" spans="1:36" x14ac:dyDescent="0.2">
      <c r="A47" s="143"/>
      <c r="B47" s="143"/>
      <c r="C47" s="62" t="s">
        <v>450</v>
      </c>
      <c r="D47" s="149"/>
      <c r="E47" s="149"/>
      <c r="F47" s="149"/>
      <c r="G47" s="149"/>
      <c r="H47" s="149"/>
      <c r="I47" s="149"/>
      <c r="J47" s="149"/>
      <c r="K47" s="149"/>
      <c r="L47" s="149"/>
      <c r="M47" s="149"/>
      <c r="N47" s="149"/>
      <c r="O47" s="143"/>
      <c r="P47" s="143"/>
      <c r="Q47" s="143"/>
      <c r="R47" s="143"/>
      <c r="S47" s="143"/>
      <c r="T47" s="143"/>
      <c r="U47" s="143"/>
      <c r="V47" s="143"/>
      <c r="W47" s="143"/>
      <c r="X47" s="143"/>
      <c r="Y47" s="143"/>
      <c r="Z47" s="143"/>
      <c r="AA47" s="143"/>
      <c r="AB47" s="143"/>
      <c r="AC47" s="143"/>
      <c r="AD47" s="143"/>
      <c r="AE47" s="143"/>
      <c r="AF47" s="143"/>
      <c r="AG47" s="143"/>
      <c r="AH47" s="143"/>
      <c r="AI47" s="143"/>
      <c r="AJ47" s="143"/>
    </row>
    <row r="48" spans="1:36" ht="5.25" customHeight="1" x14ac:dyDescent="0.2">
      <c r="A48" s="143"/>
      <c r="B48" s="143"/>
      <c r="C48" s="149"/>
      <c r="D48" s="149"/>
      <c r="E48" s="149"/>
      <c r="F48" s="149"/>
      <c r="G48" s="149"/>
      <c r="H48" s="149"/>
      <c r="I48" s="149"/>
      <c r="J48" s="149"/>
      <c r="K48" s="149"/>
      <c r="L48" s="149"/>
      <c r="M48" s="149"/>
      <c r="N48" s="149"/>
      <c r="O48" s="143"/>
      <c r="P48" s="143"/>
      <c r="Q48" s="143"/>
      <c r="R48" s="143"/>
      <c r="S48" s="143"/>
      <c r="T48" s="143"/>
      <c r="U48" s="143"/>
      <c r="V48" s="143"/>
      <c r="W48" s="143"/>
      <c r="X48" s="143"/>
      <c r="Y48" s="143"/>
      <c r="Z48" s="143"/>
      <c r="AA48" s="143"/>
      <c r="AB48" s="143"/>
      <c r="AC48" s="143"/>
      <c r="AD48" s="143"/>
      <c r="AE48" s="143"/>
      <c r="AF48" s="143"/>
      <c r="AG48" s="143"/>
      <c r="AH48" s="143"/>
      <c r="AI48" s="143"/>
      <c r="AJ48" s="143"/>
    </row>
    <row r="49" hidden="1" x14ac:dyDescent="0.2"/>
  </sheetData>
  <sheetProtection sheet="1" objects="1" scenarios="1" selectLockedCells="1"/>
  <mergeCells count="91">
    <mergeCell ref="T20:AA20"/>
    <mergeCell ref="T21:AA21"/>
    <mergeCell ref="T22:AA22"/>
    <mergeCell ref="D22:S22"/>
    <mergeCell ref="B20:C20"/>
    <mergeCell ref="B21:C21"/>
    <mergeCell ref="B22:C22"/>
    <mergeCell ref="D20:S20"/>
    <mergeCell ref="D21:S21"/>
    <mergeCell ref="B29:C29"/>
    <mergeCell ref="T23:AA23"/>
    <mergeCell ref="D28:S28"/>
    <mergeCell ref="D29:S29"/>
    <mergeCell ref="D25:S25"/>
    <mergeCell ref="D26:S26"/>
    <mergeCell ref="B24:C24"/>
    <mergeCell ref="T29:AA29"/>
    <mergeCell ref="D24:S24"/>
    <mergeCell ref="D23:S23"/>
    <mergeCell ref="B23:C23"/>
    <mergeCell ref="B27:C27"/>
    <mergeCell ref="B28:C28"/>
    <mergeCell ref="T24:AA24"/>
    <mergeCell ref="T25:AA25"/>
    <mergeCell ref="D27:S27"/>
    <mergeCell ref="T27:AA27"/>
    <mergeCell ref="B26:C26"/>
    <mergeCell ref="B25:C25"/>
    <mergeCell ref="T26:AA26"/>
    <mergeCell ref="T28:AA28"/>
    <mergeCell ref="U13:V13"/>
    <mergeCell ref="AH13:AI13"/>
    <mergeCell ref="T18:AA18"/>
    <mergeCell ref="T19:AA19"/>
    <mergeCell ref="Z13:AG13"/>
    <mergeCell ref="M13:T13"/>
    <mergeCell ref="D18:S18"/>
    <mergeCell ref="B13:I13"/>
    <mergeCell ref="J13:K13"/>
    <mergeCell ref="D19:S19"/>
    <mergeCell ref="AB18:AI18"/>
    <mergeCell ref="AB19:AI19"/>
    <mergeCell ref="B19:C19"/>
    <mergeCell ref="B18:C18"/>
    <mergeCell ref="B15:V15"/>
    <mergeCell ref="AB20:AI20"/>
    <mergeCell ref="AB21:AI21"/>
    <mergeCell ref="AB30:AI30"/>
    <mergeCell ref="AB26:AI26"/>
    <mergeCell ref="AB22:AI22"/>
    <mergeCell ref="AB23:AI23"/>
    <mergeCell ref="AB24:AI24"/>
    <mergeCell ref="AB28:AI28"/>
    <mergeCell ref="AB29:AI29"/>
    <mergeCell ref="AB25:AI25"/>
    <mergeCell ref="AB27:AI27"/>
    <mergeCell ref="B44:N44"/>
    <mergeCell ref="O44:S44"/>
    <mergeCell ref="T44:X44"/>
    <mergeCell ref="Y44:AC44"/>
    <mergeCell ref="AD44:AI44"/>
    <mergeCell ref="T30:AA30"/>
    <mergeCell ref="Y41:AC41"/>
    <mergeCell ref="D30:S30"/>
    <mergeCell ref="B30:C30"/>
    <mergeCell ref="Y39:AC39"/>
    <mergeCell ref="D31:S31"/>
    <mergeCell ref="T31:AA31"/>
    <mergeCell ref="AB31:AI31"/>
    <mergeCell ref="B31:C31"/>
    <mergeCell ref="AD41:AI41"/>
    <mergeCell ref="B41:N41"/>
    <mergeCell ref="O41:S41"/>
    <mergeCell ref="T41:X41"/>
    <mergeCell ref="AD43:AI43"/>
    <mergeCell ref="AD39:AI39"/>
    <mergeCell ref="O35:V35"/>
    <mergeCell ref="O39:S39"/>
    <mergeCell ref="T39:X39"/>
    <mergeCell ref="AB35:AI35"/>
    <mergeCell ref="O42:S42"/>
    <mergeCell ref="T42:X42"/>
    <mergeCell ref="Y42:AC42"/>
    <mergeCell ref="AD42:AI42"/>
    <mergeCell ref="B43:N43"/>
    <mergeCell ref="O43:S43"/>
    <mergeCell ref="T43:X43"/>
    <mergeCell ref="Y43:AC43"/>
    <mergeCell ref="B35:I35"/>
    <mergeCell ref="B39:N39"/>
    <mergeCell ref="B42:N42"/>
  </mergeCells>
  <phoneticPr fontId="12" type="noConversion"/>
  <dataValidations count="7">
    <dataValidation type="decimal" allowBlank="1" showInputMessage="1" showErrorMessage="1" sqref="O39:S39 O41:S43">
      <formula1>0</formula1>
      <formula2>1</formula2>
    </dataValidation>
    <dataValidation allowBlank="1" showInputMessage="1" showErrorMessage="1" prompt="Příjmy z podnikání nebo jiné samostatné výdělečné činnosti." sqref="T18:AA18"/>
    <dataValidation allowBlank="1" showInputMessage="1" showErrorMessage="1" prompt="Pokud odečítáte skutečné výdaje, vepište údaj o nákladech ze své evidence. Jestliže se rozhodnete pro paušální náklady, odečtěte jen procenta z příjmů." sqref="T19:AA19"/>
    <dataValidation allowBlank="1" showInputMessage="1" showErrorMessage="1" prompt="Vyplní se přerozdělené výdaje." sqref="T25:AA25"/>
    <dataValidation allowBlank="1" showInputMessage="1" showErrorMessage="1" prompt="Pokud jste vy sami spolupracující osobou, vepište část příjmů, která připadá na vás." sqref="T26:AA26"/>
    <dataValidation allowBlank="1" showInputMessage="1" showErrorMessage="1" prompt="Zapište výdaje, které na vás připadají jako na spolupracující osobu. Pokud jste pouze spolupracující osoba (třeba žena na rodičovské dovolené nebo důchodce), nevyplňujete řádky 101 a 102, příjmy uvedete sem." sqref="T27:AA27"/>
    <dataValidation allowBlank="1" showInputMessage="1" showErrorMessage="1" prompt="Řádek vyplňte pouze v případě výpočtu solidárního zvýšení daně." sqref="T31:AA31"/>
  </dataValidations>
  <pageMargins left="0.19685039370078741" right="0.31496062992125984" top="0.19685039370078741" bottom="0.31496062992125984" header="0.19685039370078741" footer="0.31496062992125984"/>
  <pageSetup paperSize="9" orientation="portrait" horizontalDpi="1200" verticalDpi="1200" r:id="rId1"/>
  <ignoredErrors>
    <ignoredError sqref="Y39"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tint="-0.499984740745262"/>
  </sheetPr>
  <dimension ref="A1:AU65"/>
  <sheetViews>
    <sheetView showGridLines="0" showRowColHeaders="0" zoomScaleNormal="100" workbookViewId="0">
      <selection activeCell="B4" sqref="B4:J4"/>
    </sheetView>
  </sheetViews>
  <sheetFormatPr defaultColWidth="0" defaultRowHeight="11.25" zeroHeight="1" x14ac:dyDescent="0.25"/>
  <cols>
    <col min="1" max="1" width="1.85546875" style="141" customWidth="1"/>
    <col min="2" max="40" width="2.140625" style="141" customWidth="1"/>
    <col min="41" max="45" width="1.7109375" style="141" customWidth="1"/>
    <col min="46" max="46" width="2.140625" style="141" customWidth="1"/>
    <col min="47" max="47" width="1.7109375" style="141" customWidth="1"/>
    <col min="48" max="16384" width="0" style="141" hidden="1"/>
  </cols>
  <sheetData>
    <row r="1" spans="1:47" x14ac:dyDescent="0.25">
      <c r="A1" s="165"/>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row>
    <row r="2" spans="1:47" x14ac:dyDescent="0.25">
      <c r="A2" s="165"/>
      <c r="B2" s="175" t="s">
        <v>380</v>
      </c>
      <c r="C2" s="17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row>
    <row r="3" spans="1:47" x14ac:dyDescent="0.25">
      <c r="A3" s="165"/>
      <c r="B3" s="165" t="s">
        <v>194</v>
      </c>
      <c r="C3" s="165"/>
      <c r="D3" s="165"/>
      <c r="E3" s="165"/>
      <c r="F3" s="165"/>
      <c r="G3" s="165"/>
      <c r="H3" s="165"/>
      <c r="I3" s="165"/>
      <c r="J3" s="165"/>
      <c r="K3" s="165" t="s">
        <v>195</v>
      </c>
      <c r="L3" s="165"/>
      <c r="M3" s="165"/>
      <c r="N3" s="165"/>
      <c r="O3" s="165"/>
      <c r="P3" s="165"/>
      <c r="Q3" s="165"/>
      <c r="R3" s="165"/>
      <c r="S3" s="165"/>
      <c r="T3" s="165" t="s">
        <v>196</v>
      </c>
      <c r="U3" s="165"/>
      <c r="V3" s="165"/>
      <c r="W3" s="165"/>
      <c r="X3" s="165"/>
      <c r="Y3" s="165"/>
      <c r="Z3" s="165"/>
      <c r="AA3" s="165"/>
      <c r="AB3" s="165"/>
      <c r="AC3" s="165" t="s">
        <v>197</v>
      </c>
      <c r="AD3" s="165"/>
      <c r="AE3" s="165"/>
      <c r="AF3" s="165"/>
      <c r="AG3" s="165"/>
      <c r="AH3" s="165"/>
      <c r="AI3" s="165"/>
      <c r="AJ3" s="165"/>
      <c r="AK3" s="165"/>
      <c r="AL3" s="165" t="s">
        <v>198</v>
      </c>
      <c r="AM3" s="165"/>
      <c r="AN3" s="165"/>
      <c r="AO3" s="165"/>
      <c r="AP3" s="165"/>
      <c r="AQ3" s="165"/>
      <c r="AR3" s="165"/>
      <c r="AS3" s="165"/>
      <c r="AT3" s="165"/>
      <c r="AU3" s="165"/>
    </row>
    <row r="4" spans="1:47" ht="21" customHeight="1" x14ac:dyDescent="0.25">
      <c r="A4" s="165"/>
      <c r="B4" s="694"/>
      <c r="C4" s="695"/>
      <c r="D4" s="695"/>
      <c r="E4" s="695"/>
      <c r="F4" s="695"/>
      <c r="G4" s="695"/>
      <c r="H4" s="695"/>
      <c r="I4" s="695"/>
      <c r="J4" s="696"/>
      <c r="K4" s="694"/>
      <c r="L4" s="695"/>
      <c r="M4" s="695"/>
      <c r="N4" s="695"/>
      <c r="O4" s="695"/>
      <c r="P4" s="695"/>
      <c r="Q4" s="695"/>
      <c r="R4" s="695"/>
      <c r="S4" s="696"/>
      <c r="T4" s="694"/>
      <c r="U4" s="695"/>
      <c r="V4" s="695"/>
      <c r="W4" s="695"/>
      <c r="X4" s="695"/>
      <c r="Y4" s="695"/>
      <c r="Z4" s="695"/>
      <c r="AA4" s="695"/>
      <c r="AB4" s="696"/>
      <c r="AC4" s="694"/>
      <c r="AD4" s="695"/>
      <c r="AE4" s="695"/>
      <c r="AF4" s="695"/>
      <c r="AG4" s="695"/>
      <c r="AH4" s="695"/>
      <c r="AI4" s="695"/>
      <c r="AJ4" s="695"/>
      <c r="AK4" s="696"/>
      <c r="AL4" s="694"/>
      <c r="AM4" s="695"/>
      <c r="AN4" s="695"/>
      <c r="AO4" s="695"/>
      <c r="AP4" s="695"/>
      <c r="AQ4" s="695"/>
      <c r="AR4" s="695"/>
      <c r="AS4" s="695"/>
      <c r="AT4" s="696"/>
      <c r="AU4" s="165"/>
    </row>
    <row r="5" spans="1:47" x14ac:dyDescent="0.25">
      <c r="A5" s="165"/>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row>
    <row r="6" spans="1:47" x14ac:dyDescent="0.25">
      <c r="A6" s="165"/>
      <c r="B6" s="175" t="s">
        <v>199</v>
      </c>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row>
    <row r="7" spans="1:47" x14ac:dyDescent="0.25">
      <c r="A7" s="165"/>
      <c r="B7" s="165" t="s">
        <v>200</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row>
    <row r="8" spans="1:47" ht="16.5" customHeight="1" x14ac:dyDescent="0.25">
      <c r="A8" s="165"/>
      <c r="B8" s="646"/>
      <c r="C8" s="647"/>
      <c r="D8" s="647"/>
      <c r="E8" s="647"/>
      <c r="F8" s="647"/>
      <c r="G8" s="647"/>
      <c r="H8" s="647"/>
      <c r="I8" s="647"/>
      <c r="J8" s="647"/>
      <c r="K8" s="647"/>
      <c r="L8" s="647"/>
      <c r="M8" s="647"/>
      <c r="N8" s="647"/>
      <c r="O8" s="647"/>
      <c r="P8" s="647"/>
      <c r="Q8" s="647"/>
      <c r="R8" s="648"/>
      <c r="S8" s="654" t="s">
        <v>201</v>
      </c>
      <c r="T8" s="655" t="s">
        <v>201</v>
      </c>
      <c r="U8" s="655"/>
      <c r="V8" s="655"/>
      <c r="W8" s="655"/>
      <c r="X8" s="655"/>
      <c r="Y8" s="655"/>
      <c r="Z8" s="655"/>
      <c r="AA8" s="655"/>
      <c r="AB8" s="655"/>
      <c r="AC8" s="655"/>
      <c r="AD8" s="655"/>
      <c r="AE8" s="655"/>
      <c r="AF8" s="660"/>
      <c r="AG8" s="654" t="s">
        <v>202</v>
      </c>
      <c r="AH8" s="655"/>
      <c r="AI8" s="655"/>
      <c r="AJ8" s="655"/>
      <c r="AK8" s="655"/>
      <c r="AL8" s="655"/>
      <c r="AM8" s="655"/>
      <c r="AN8" s="655"/>
      <c r="AO8" s="655"/>
      <c r="AP8" s="655"/>
      <c r="AQ8" s="655"/>
      <c r="AR8" s="655"/>
      <c r="AS8" s="655"/>
      <c r="AT8" s="660"/>
      <c r="AU8" s="165"/>
    </row>
    <row r="9" spans="1:47" ht="16.5" customHeight="1" x14ac:dyDescent="0.25">
      <c r="A9" s="165"/>
      <c r="B9" s="646" t="s">
        <v>203</v>
      </c>
      <c r="C9" s="647"/>
      <c r="D9" s="647"/>
      <c r="E9" s="647"/>
      <c r="F9" s="647"/>
      <c r="G9" s="647"/>
      <c r="H9" s="647"/>
      <c r="I9" s="647"/>
      <c r="J9" s="647"/>
      <c r="K9" s="647"/>
      <c r="L9" s="647"/>
      <c r="M9" s="647"/>
      <c r="N9" s="647"/>
      <c r="O9" s="647"/>
      <c r="P9" s="647"/>
      <c r="Q9" s="647"/>
      <c r="R9" s="648"/>
      <c r="S9" s="638"/>
      <c r="T9" s="639"/>
      <c r="U9" s="639"/>
      <c r="V9" s="639"/>
      <c r="W9" s="639"/>
      <c r="X9" s="639"/>
      <c r="Y9" s="639"/>
      <c r="Z9" s="639"/>
      <c r="AA9" s="639"/>
      <c r="AB9" s="639"/>
      <c r="AC9" s="639"/>
      <c r="AD9" s="639"/>
      <c r="AE9" s="639"/>
      <c r="AF9" s="640"/>
      <c r="AG9" s="638"/>
      <c r="AH9" s="639"/>
      <c r="AI9" s="639"/>
      <c r="AJ9" s="639"/>
      <c r="AK9" s="639"/>
      <c r="AL9" s="639"/>
      <c r="AM9" s="639"/>
      <c r="AN9" s="639"/>
      <c r="AO9" s="639"/>
      <c r="AP9" s="639"/>
      <c r="AQ9" s="639"/>
      <c r="AR9" s="639"/>
      <c r="AS9" s="639"/>
      <c r="AT9" s="640"/>
      <c r="AU9" s="165"/>
    </row>
    <row r="10" spans="1:47" ht="16.5" customHeight="1" x14ac:dyDescent="0.25">
      <c r="A10" s="165"/>
      <c r="B10" s="646" t="s">
        <v>204</v>
      </c>
      <c r="C10" s="647"/>
      <c r="D10" s="647"/>
      <c r="E10" s="647"/>
      <c r="F10" s="647"/>
      <c r="G10" s="647"/>
      <c r="H10" s="647"/>
      <c r="I10" s="647"/>
      <c r="J10" s="647"/>
      <c r="K10" s="647"/>
      <c r="L10" s="647"/>
      <c r="M10" s="647"/>
      <c r="N10" s="647"/>
      <c r="O10" s="647"/>
      <c r="P10" s="647"/>
      <c r="Q10" s="647"/>
      <c r="R10" s="648"/>
      <c r="S10" s="638"/>
      <c r="T10" s="639"/>
      <c r="U10" s="639"/>
      <c r="V10" s="639"/>
      <c r="W10" s="639"/>
      <c r="X10" s="639"/>
      <c r="Y10" s="639"/>
      <c r="Z10" s="639"/>
      <c r="AA10" s="639"/>
      <c r="AB10" s="639"/>
      <c r="AC10" s="639"/>
      <c r="AD10" s="639"/>
      <c r="AE10" s="639"/>
      <c r="AF10" s="640"/>
      <c r="AG10" s="638"/>
      <c r="AH10" s="639"/>
      <c r="AI10" s="639"/>
      <c r="AJ10" s="639"/>
      <c r="AK10" s="639"/>
      <c r="AL10" s="639"/>
      <c r="AM10" s="639"/>
      <c r="AN10" s="639"/>
      <c r="AO10" s="639"/>
      <c r="AP10" s="639"/>
      <c r="AQ10" s="639"/>
      <c r="AR10" s="639"/>
      <c r="AS10" s="639"/>
      <c r="AT10" s="640"/>
      <c r="AU10" s="165"/>
    </row>
    <row r="11" spans="1:47" ht="16.5" customHeight="1" x14ac:dyDescent="0.25">
      <c r="A11" s="165"/>
      <c r="B11" s="646" t="s">
        <v>205</v>
      </c>
      <c r="C11" s="647"/>
      <c r="D11" s="647"/>
      <c r="E11" s="647"/>
      <c r="F11" s="647"/>
      <c r="G11" s="647"/>
      <c r="H11" s="647"/>
      <c r="I11" s="647"/>
      <c r="J11" s="647"/>
      <c r="K11" s="647"/>
      <c r="L11" s="647"/>
      <c r="M11" s="647"/>
      <c r="N11" s="647"/>
      <c r="O11" s="647"/>
      <c r="P11" s="647"/>
      <c r="Q11" s="647"/>
      <c r="R11" s="648"/>
      <c r="S11" s="638"/>
      <c r="T11" s="639"/>
      <c r="U11" s="639"/>
      <c r="V11" s="639"/>
      <c r="W11" s="639"/>
      <c r="X11" s="639"/>
      <c r="Y11" s="639"/>
      <c r="Z11" s="639"/>
      <c r="AA11" s="639"/>
      <c r="AB11" s="639"/>
      <c r="AC11" s="639"/>
      <c r="AD11" s="639"/>
      <c r="AE11" s="639"/>
      <c r="AF11" s="640"/>
      <c r="AG11" s="638"/>
      <c r="AH11" s="639"/>
      <c r="AI11" s="639"/>
      <c r="AJ11" s="639"/>
      <c r="AK11" s="639"/>
      <c r="AL11" s="639"/>
      <c r="AM11" s="639"/>
      <c r="AN11" s="639"/>
      <c r="AO11" s="639"/>
      <c r="AP11" s="639"/>
      <c r="AQ11" s="639"/>
      <c r="AR11" s="639"/>
      <c r="AS11" s="639"/>
      <c r="AT11" s="640"/>
      <c r="AU11" s="165"/>
    </row>
    <row r="12" spans="1:47" ht="16.5" customHeight="1" x14ac:dyDescent="0.25">
      <c r="A12" s="165"/>
      <c r="B12" s="646" t="s">
        <v>206</v>
      </c>
      <c r="C12" s="647"/>
      <c r="D12" s="647"/>
      <c r="E12" s="647"/>
      <c r="F12" s="647"/>
      <c r="G12" s="647"/>
      <c r="H12" s="647"/>
      <c r="I12" s="647"/>
      <c r="J12" s="647"/>
      <c r="K12" s="647"/>
      <c r="L12" s="647"/>
      <c r="M12" s="647"/>
      <c r="N12" s="647"/>
      <c r="O12" s="647"/>
      <c r="P12" s="647"/>
      <c r="Q12" s="647"/>
      <c r="R12" s="648"/>
      <c r="S12" s="638"/>
      <c r="T12" s="639"/>
      <c r="U12" s="639"/>
      <c r="V12" s="639"/>
      <c r="W12" s="639"/>
      <c r="X12" s="639"/>
      <c r="Y12" s="639"/>
      <c r="Z12" s="639"/>
      <c r="AA12" s="639"/>
      <c r="AB12" s="639"/>
      <c r="AC12" s="639"/>
      <c r="AD12" s="639"/>
      <c r="AE12" s="639"/>
      <c r="AF12" s="640"/>
      <c r="AG12" s="638"/>
      <c r="AH12" s="639"/>
      <c r="AI12" s="639"/>
      <c r="AJ12" s="639"/>
      <c r="AK12" s="639"/>
      <c r="AL12" s="639"/>
      <c r="AM12" s="639"/>
      <c r="AN12" s="639"/>
      <c r="AO12" s="639"/>
      <c r="AP12" s="639"/>
      <c r="AQ12" s="639"/>
      <c r="AR12" s="639"/>
      <c r="AS12" s="639"/>
      <c r="AT12" s="640"/>
      <c r="AU12" s="165"/>
    </row>
    <row r="13" spans="1:47" ht="16.5" customHeight="1" x14ac:dyDescent="0.25">
      <c r="A13" s="165"/>
      <c r="B13" s="711" t="s">
        <v>410</v>
      </c>
      <c r="C13" s="712"/>
      <c r="D13" s="712"/>
      <c r="E13" s="712"/>
      <c r="F13" s="712"/>
      <c r="G13" s="712"/>
      <c r="H13" s="712"/>
      <c r="I13" s="712"/>
      <c r="J13" s="712"/>
      <c r="K13" s="712"/>
      <c r="L13" s="712"/>
      <c r="M13" s="712"/>
      <c r="N13" s="712"/>
      <c r="O13" s="712"/>
      <c r="P13" s="712"/>
      <c r="Q13" s="712"/>
      <c r="R13" s="713"/>
      <c r="S13" s="638"/>
      <c r="T13" s="639"/>
      <c r="U13" s="639"/>
      <c r="V13" s="639"/>
      <c r="W13" s="639"/>
      <c r="X13" s="639"/>
      <c r="Y13" s="639"/>
      <c r="Z13" s="639"/>
      <c r="AA13" s="639"/>
      <c r="AB13" s="639"/>
      <c r="AC13" s="639"/>
      <c r="AD13" s="639"/>
      <c r="AE13" s="639"/>
      <c r="AF13" s="640"/>
      <c r="AG13" s="638"/>
      <c r="AH13" s="639"/>
      <c r="AI13" s="639"/>
      <c r="AJ13" s="639"/>
      <c r="AK13" s="639"/>
      <c r="AL13" s="639"/>
      <c r="AM13" s="639"/>
      <c r="AN13" s="639"/>
      <c r="AO13" s="639"/>
      <c r="AP13" s="639"/>
      <c r="AQ13" s="639"/>
      <c r="AR13" s="639"/>
      <c r="AS13" s="639"/>
      <c r="AT13" s="640"/>
      <c r="AU13" s="165"/>
    </row>
    <row r="14" spans="1:47" ht="16.5" customHeight="1" x14ac:dyDescent="0.25">
      <c r="A14" s="165"/>
      <c r="B14" s="646" t="s">
        <v>207</v>
      </c>
      <c r="C14" s="647"/>
      <c r="D14" s="647"/>
      <c r="E14" s="647"/>
      <c r="F14" s="647"/>
      <c r="G14" s="647"/>
      <c r="H14" s="647"/>
      <c r="I14" s="647"/>
      <c r="J14" s="647"/>
      <c r="K14" s="647"/>
      <c r="L14" s="647"/>
      <c r="M14" s="647"/>
      <c r="N14" s="647"/>
      <c r="O14" s="647"/>
      <c r="P14" s="647"/>
      <c r="Q14" s="647"/>
      <c r="R14" s="648"/>
      <c r="S14" s="638"/>
      <c r="T14" s="639"/>
      <c r="U14" s="639"/>
      <c r="V14" s="639"/>
      <c r="W14" s="639"/>
      <c r="X14" s="639"/>
      <c r="Y14" s="639"/>
      <c r="Z14" s="639"/>
      <c r="AA14" s="639"/>
      <c r="AB14" s="639"/>
      <c r="AC14" s="639"/>
      <c r="AD14" s="639"/>
      <c r="AE14" s="639"/>
      <c r="AF14" s="640"/>
      <c r="AG14" s="638"/>
      <c r="AH14" s="639"/>
      <c r="AI14" s="639"/>
      <c r="AJ14" s="639"/>
      <c r="AK14" s="639"/>
      <c r="AL14" s="639"/>
      <c r="AM14" s="639"/>
      <c r="AN14" s="639"/>
      <c r="AO14" s="639"/>
      <c r="AP14" s="639"/>
      <c r="AQ14" s="639"/>
      <c r="AR14" s="639"/>
      <c r="AS14" s="639"/>
      <c r="AT14" s="640"/>
      <c r="AU14" s="165"/>
    </row>
    <row r="15" spans="1:47" ht="16.5" customHeight="1" x14ac:dyDescent="0.25">
      <c r="A15" s="165"/>
      <c r="B15" s="672" t="s">
        <v>411</v>
      </c>
      <c r="C15" s="647"/>
      <c r="D15" s="647"/>
      <c r="E15" s="647"/>
      <c r="F15" s="647"/>
      <c r="G15" s="647"/>
      <c r="H15" s="647"/>
      <c r="I15" s="647"/>
      <c r="J15" s="647"/>
      <c r="K15" s="647"/>
      <c r="L15" s="647"/>
      <c r="M15" s="647"/>
      <c r="N15" s="647"/>
      <c r="O15" s="647"/>
      <c r="P15" s="647"/>
      <c r="Q15" s="647"/>
      <c r="R15" s="648"/>
      <c r="S15" s="638"/>
      <c r="T15" s="639"/>
      <c r="U15" s="639"/>
      <c r="V15" s="639"/>
      <c r="W15" s="639"/>
      <c r="X15" s="639"/>
      <c r="Y15" s="639"/>
      <c r="Z15" s="639"/>
      <c r="AA15" s="639"/>
      <c r="AB15" s="639"/>
      <c r="AC15" s="639"/>
      <c r="AD15" s="639"/>
      <c r="AE15" s="639"/>
      <c r="AF15" s="640"/>
      <c r="AG15" s="638"/>
      <c r="AH15" s="639"/>
      <c r="AI15" s="639"/>
      <c r="AJ15" s="639"/>
      <c r="AK15" s="639"/>
      <c r="AL15" s="639"/>
      <c r="AM15" s="639"/>
      <c r="AN15" s="639"/>
      <c r="AO15" s="639"/>
      <c r="AP15" s="639"/>
      <c r="AQ15" s="639"/>
      <c r="AR15" s="639"/>
      <c r="AS15" s="639"/>
      <c r="AT15" s="640"/>
      <c r="AU15" s="165"/>
    </row>
    <row r="16" spans="1:47" ht="16.5" customHeight="1" x14ac:dyDescent="0.25">
      <c r="A16" s="165"/>
      <c r="B16" s="646" t="s">
        <v>208</v>
      </c>
      <c r="C16" s="647"/>
      <c r="D16" s="647"/>
      <c r="E16" s="647"/>
      <c r="F16" s="647"/>
      <c r="G16" s="647"/>
      <c r="H16" s="647"/>
      <c r="I16" s="647"/>
      <c r="J16" s="647"/>
      <c r="K16" s="647"/>
      <c r="L16" s="647"/>
      <c r="M16" s="647"/>
      <c r="N16" s="647"/>
      <c r="O16" s="647"/>
      <c r="P16" s="647"/>
      <c r="Q16" s="647"/>
      <c r="R16" s="648"/>
      <c r="S16" s="638"/>
      <c r="T16" s="639"/>
      <c r="U16" s="639"/>
      <c r="V16" s="639"/>
      <c r="W16" s="639"/>
      <c r="X16" s="639"/>
      <c r="Y16" s="639"/>
      <c r="Z16" s="639"/>
      <c r="AA16" s="639"/>
      <c r="AB16" s="639"/>
      <c r="AC16" s="639"/>
      <c r="AD16" s="639"/>
      <c r="AE16" s="639"/>
      <c r="AF16" s="640"/>
      <c r="AG16" s="638"/>
      <c r="AH16" s="639"/>
      <c r="AI16" s="639"/>
      <c r="AJ16" s="639"/>
      <c r="AK16" s="639"/>
      <c r="AL16" s="639"/>
      <c r="AM16" s="639"/>
      <c r="AN16" s="639"/>
      <c r="AO16" s="639"/>
      <c r="AP16" s="639"/>
      <c r="AQ16" s="639"/>
      <c r="AR16" s="639"/>
      <c r="AS16" s="639"/>
      <c r="AT16" s="640"/>
      <c r="AU16" s="165"/>
    </row>
    <row r="17" spans="1:47" x14ac:dyDescent="0.25">
      <c r="A17" s="165"/>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row>
    <row r="18" spans="1:47" ht="15.75" customHeight="1" x14ac:dyDescent="0.25">
      <c r="A18" s="165"/>
      <c r="B18" s="152" t="s">
        <v>209</v>
      </c>
      <c r="C18" s="176"/>
      <c r="D18" s="176"/>
      <c r="E18" s="638"/>
      <c r="F18" s="639"/>
      <c r="G18" s="639"/>
      <c r="H18" s="639"/>
      <c r="I18" s="639"/>
      <c r="J18" s="639"/>
      <c r="K18" s="639"/>
      <c r="L18" s="639"/>
      <c r="M18" s="639"/>
      <c r="N18" s="639"/>
      <c r="O18" s="639"/>
      <c r="P18" s="639"/>
      <c r="Q18" s="639"/>
      <c r="R18" s="640"/>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row>
    <row r="19" spans="1:47" s="142" customFormat="1" ht="9.75" x14ac:dyDescent="0.25">
      <c r="A19" s="178"/>
      <c r="B19" s="178" t="s">
        <v>210</v>
      </c>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row>
    <row r="20" spans="1:47" x14ac:dyDescent="0.25">
      <c r="A20" s="165"/>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row>
    <row r="21" spans="1:47" x14ac:dyDescent="0.25">
      <c r="A21" s="165"/>
      <c r="B21" s="175" t="s">
        <v>243</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row>
    <row r="22" spans="1:47" x14ac:dyDescent="0.25">
      <c r="A22" s="165"/>
      <c r="B22" s="691" t="s">
        <v>211</v>
      </c>
      <c r="C22" s="693"/>
      <c r="D22" s="260" t="s">
        <v>335</v>
      </c>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1"/>
      <c r="AK22" s="691" t="s">
        <v>213</v>
      </c>
      <c r="AL22" s="692"/>
      <c r="AM22" s="692"/>
      <c r="AN22" s="692"/>
      <c r="AO22" s="692"/>
      <c r="AP22" s="692"/>
      <c r="AQ22" s="692"/>
      <c r="AR22" s="692"/>
      <c r="AS22" s="692"/>
      <c r="AT22" s="693"/>
      <c r="AU22" s="165"/>
    </row>
    <row r="23" spans="1:47" x14ac:dyDescent="0.25">
      <c r="A23" s="165"/>
      <c r="B23" s="688"/>
      <c r="C23" s="690"/>
      <c r="D23" s="182" t="s">
        <v>212</v>
      </c>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4"/>
      <c r="AK23" s="688"/>
      <c r="AL23" s="689"/>
      <c r="AM23" s="689"/>
      <c r="AN23" s="689"/>
      <c r="AO23" s="689"/>
      <c r="AP23" s="689"/>
      <c r="AQ23" s="689"/>
      <c r="AR23" s="689"/>
      <c r="AS23" s="689"/>
      <c r="AT23" s="690"/>
      <c r="AU23" s="165"/>
    </row>
    <row r="24" spans="1:47" ht="14.25" customHeight="1" x14ac:dyDescent="0.25">
      <c r="A24" s="165"/>
      <c r="B24" s="707" t="s">
        <v>214</v>
      </c>
      <c r="C24" s="707"/>
      <c r="D24" s="708"/>
      <c r="E24" s="709"/>
      <c r="F24" s="709"/>
      <c r="G24" s="709"/>
      <c r="H24" s="709"/>
      <c r="I24" s="709"/>
      <c r="J24" s="709"/>
      <c r="K24" s="709"/>
      <c r="L24" s="709"/>
      <c r="M24" s="709"/>
      <c r="N24" s="709"/>
      <c r="O24" s="709"/>
      <c r="P24" s="709"/>
      <c r="Q24" s="709"/>
      <c r="R24" s="709"/>
      <c r="S24" s="709"/>
      <c r="T24" s="709"/>
      <c r="U24" s="709"/>
      <c r="V24" s="709"/>
      <c r="W24" s="709"/>
      <c r="X24" s="709"/>
      <c r="Y24" s="709"/>
      <c r="Z24" s="709"/>
      <c r="AA24" s="709"/>
      <c r="AB24" s="709"/>
      <c r="AC24" s="709"/>
      <c r="AD24" s="709"/>
      <c r="AE24" s="709"/>
      <c r="AF24" s="709"/>
      <c r="AG24" s="709"/>
      <c r="AH24" s="709"/>
      <c r="AI24" s="709"/>
      <c r="AJ24" s="710"/>
      <c r="AK24" s="638"/>
      <c r="AL24" s="639"/>
      <c r="AM24" s="639"/>
      <c r="AN24" s="639"/>
      <c r="AO24" s="639"/>
      <c r="AP24" s="639"/>
      <c r="AQ24" s="639"/>
      <c r="AR24" s="639"/>
      <c r="AS24" s="639"/>
      <c r="AT24" s="640"/>
      <c r="AU24" s="165"/>
    </row>
    <row r="25" spans="1:47" ht="14.25" customHeight="1" x14ac:dyDescent="0.25">
      <c r="A25" s="165"/>
      <c r="B25" s="707" t="s">
        <v>215</v>
      </c>
      <c r="C25" s="707"/>
      <c r="D25" s="708"/>
      <c r="E25" s="709"/>
      <c r="F25" s="709"/>
      <c r="G25" s="709"/>
      <c r="H25" s="709"/>
      <c r="I25" s="709"/>
      <c r="J25" s="709"/>
      <c r="K25" s="709"/>
      <c r="L25" s="709"/>
      <c r="M25" s="709"/>
      <c r="N25" s="709"/>
      <c r="O25" s="709"/>
      <c r="P25" s="709"/>
      <c r="Q25" s="709"/>
      <c r="R25" s="709"/>
      <c r="S25" s="709"/>
      <c r="T25" s="709"/>
      <c r="U25" s="709"/>
      <c r="V25" s="709"/>
      <c r="W25" s="709"/>
      <c r="X25" s="709"/>
      <c r="Y25" s="709"/>
      <c r="Z25" s="709"/>
      <c r="AA25" s="709"/>
      <c r="AB25" s="709"/>
      <c r="AC25" s="709"/>
      <c r="AD25" s="709"/>
      <c r="AE25" s="709"/>
      <c r="AF25" s="709"/>
      <c r="AG25" s="709"/>
      <c r="AH25" s="709"/>
      <c r="AI25" s="709"/>
      <c r="AJ25" s="710"/>
      <c r="AK25" s="638"/>
      <c r="AL25" s="639"/>
      <c r="AM25" s="639"/>
      <c r="AN25" s="639"/>
      <c r="AO25" s="639"/>
      <c r="AP25" s="639"/>
      <c r="AQ25" s="639"/>
      <c r="AR25" s="639"/>
      <c r="AS25" s="639"/>
      <c r="AT25" s="640"/>
      <c r="AU25" s="165"/>
    </row>
    <row r="26" spans="1:47" ht="14.25" customHeight="1" x14ac:dyDescent="0.25">
      <c r="A26" s="165"/>
      <c r="B26" s="707" t="s">
        <v>216</v>
      </c>
      <c r="C26" s="707"/>
      <c r="D26" s="708"/>
      <c r="E26" s="709"/>
      <c r="F26" s="709"/>
      <c r="G26" s="709"/>
      <c r="H26" s="709"/>
      <c r="I26" s="709"/>
      <c r="J26" s="709"/>
      <c r="K26" s="709"/>
      <c r="L26" s="709"/>
      <c r="M26" s="709"/>
      <c r="N26" s="709"/>
      <c r="O26" s="709"/>
      <c r="P26" s="709"/>
      <c r="Q26" s="709"/>
      <c r="R26" s="709"/>
      <c r="S26" s="709"/>
      <c r="T26" s="709"/>
      <c r="U26" s="709"/>
      <c r="V26" s="709"/>
      <c r="W26" s="709"/>
      <c r="X26" s="709"/>
      <c r="Y26" s="709"/>
      <c r="Z26" s="709"/>
      <c r="AA26" s="709"/>
      <c r="AB26" s="709"/>
      <c r="AC26" s="709"/>
      <c r="AD26" s="709"/>
      <c r="AE26" s="709"/>
      <c r="AF26" s="709"/>
      <c r="AG26" s="709"/>
      <c r="AH26" s="709"/>
      <c r="AI26" s="709"/>
      <c r="AJ26" s="710"/>
      <c r="AK26" s="638"/>
      <c r="AL26" s="639"/>
      <c r="AM26" s="639"/>
      <c r="AN26" s="639"/>
      <c r="AO26" s="639"/>
      <c r="AP26" s="639"/>
      <c r="AQ26" s="639"/>
      <c r="AR26" s="639"/>
      <c r="AS26" s="639"/>
      <c r="AT26" s="640"/>
      <c r="AU26" s="165"/>
    </row>
    <row r="27" spans="1:47" ht="14.25" customHeight="1" x14ac:dyDescent="0.25">
      <c r="A27" s="165"/>
      <c r="B27" s="707" t="s">
        <v>217</v>
      </c>
      <c r="C27" s="707"/>
      <c r="D27" s="708"/>
      <c r="E27" s="709"/>
      <c r="F27" s="709"/>
      <c r="G27" s="709"/>
      <c r="H27" s="709"/>
      <c r="I27" s="709"/>
      <c r="J27" s="709"/>
      <c r="K27" s="709"/>
      <c r="L27" s="709"/>
      <c r="M27" s="709"/>
      <c r="N27" s="709"/>
      <c r="O27" s="709"/>
      <c r="P27" s="709"/>
      <c r="Q27" s="709"/>
      <c r="R27" s="709"/>
      <c r="S27" s="709"/>
      <c r="T27" s="709"/>
      <c r="U27" s="709"/>
      <c r="V27" s="709"/>
      <c r="W27" s="709"/>
      <c r="X27" s="709"/>
      <c r="Y27" s="709"/>
      <c r="Z27" s="709"/>
      <c r="AA27" s="709"/>
      <c r="AB27" s="709"/>
      <c r="AC27" s="709"/>
      <c r="AD27" s="709"/>
      <c r="AE27" s="709"/>
      <c r="AF27" s="709"/>
      <c r="AG27" s="709"/>
      <c r="AH27" s="709"/>
      <c r="AI27" s="709"/>
      <c r="AJ27" s="710"/>
      <c r="AK27" s="638"/>
      <c r="AL27" s="639"/>
      <c r="AM27" s="639"/>
      <c r="AN27" s="639"/>
      <c r="AO27" s="639"/>
      <c r="AP27" s="639"/>
      <c r="AQ27" s="639"/>
      <c r="AR27" s="639"/>
      <c r="AS27" s="639"/>
      <c r="AT27" s="640"/>
      <c r="AU27" s="165"/>
    </row>
    <row r="28" spans="1:47" x14ac:dyDescent="0.25">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row>
    <row r="29" spans="1:47" x14ac:dyDescent="0.25">
      <c r="A29" s="165"/>
      <c r="B29" s="691" t="s">
        <v>211</v>
      </c>
      <c r="C29" s="693"/>
      <c r="D29" s="260" t="s">
        <v>336</v>
      </c>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1"/>
      <c r="AK29" s="691" t="s">
        <v>213</v>
      </c>
      <c r="AL29" s="692"/>
      <c r="AM29" s="692"/>
      <c r="AN29" s="692"/>
      <c r="AO29" s="692"/>
      <c r="AP29" s="692"/>
      <c r="AQ29" s="692"/>
      <c r="AR29" s="692"/>
      <c r="AS29" s="692"/>
      <c r="AT29" s="693"/>
      <c r="AU29" s="165"/>
    </row>
    <row r="30" spans="1:47" x14ac:dyDescent="0.25">
      <c r="A30" s="165"/>
      <c r="B30" s="688"/>
      <c r="C30" s="690"/>
      <c r="D30" s="182" t="s">
        <v>212</v>
      </c>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4"/>
      <c r="AK30" s="688"/>
      <c r="AL30" s="689"/>
      <c r="AM30" s="689"/>
      <c r="AN30" s="689"/>
      <c r="AO30" s="689"/>
      <c r="AP30" s="689"/>
      <c r="AQ30" s="689"/>
      <c r="AR30" s="689"/>
      <c r="AS30" s="689"/>
      <c r="AT30" s="690"/>
      <c r="AU30" s="165"/>
    </row>
    <row r="31" spans="1:47" ht="14.25" customHeight="1" x14ac:dyDescent="0.25">
      <c r="A31" s="165"/>
      <c r="B31" s="707" t="s">
        <v>214</v>
      </c>
      <c r="C31" s="707"/>
      <c r="D31" s="708"/>
      <c r="E31" s="709"/>
      <c r="F31" s="709"/>
      <c r="G31" s="709"/>
      <c r="H31" s="709"/>
      <c r="I31" s="709"/>
      <c r="J31" s="709"/>
      <c r="K31" s="709"/>
      <c r="L31" s="709"/>
      <c r="M31" s="709"/>
      <c r="N31" s="709"/>
      <c r="O31" s="709"/>
      <c r="P31" s="709"/>
      <c r="Q31" s="709"/>
      <c r="R31" s="709"/>
      <c r="S31" s="709"/>
      <c r="T31" s="709"/>
      <c r="U31" s="709"/>
      <c r="V31" s="709"/>
      <c r="W31" s="709"/>
      <c r="X31" s="709"/>
      <c r="Y31" s="709"/>
      <c r="Z31" s="709"/>
      <c r="AA31" s="709"/>
      <c r="AB31" s="709"/>
      <c r="AC31" s="709"/>
      <c r="AD31" s="709"/>
      <c r="AE31" s="709"/>
      <c r="AF31" s="709"/>
      <c r="AG31" s="709"/>
      <c r="AH31" s="709"/>
      <c r="AI31" s="709"/>
      <c r="AJ31" s="710"/>
      <c r="AK31" s="638"/>
      <c r="AL31" s="639"/>
      <c r="AM31" s="639"/>
      <c r="AN31" s="639"/>
      <c r="AO31" s="639"/>
      <c r="AP31" s="639"/>
      <c r="AQ31" s="639"/>
      <c r="AR31" s="639"/>
      <c r="AS31" s="639"/>
      <c r="AT31" s="640"/>
      <c r="AU31" s="165"/>
    </row>
    <row r="32" spans="1:47" ht="14.25" customHeight="1" x14ac:dyDescent="0.25">
      <c r="A32" s="165"/>
      <c r="B32" s="707" t="s">
        <v>215</v>
      </c>
      <c r="C32" s="707"/>
      <c r="D32" s="708"/>
      <c r="E32" s="709"/>
      <c r="F32" s="709"/>
      <c r="G32" s="709"/>
      <c r="H32" s="709"/>
      <c r="I32" s="709"/>
      <c r="J32" s="709"/>
      <c r="K32" s="709"/>
      <c r="L32" s="709"/>
      <c r="M32" s="709"/>
      <c r="N32" s="709"/>
      <c r="O32" s="709"/>
      <c r="P32" s="709"/>
      <c r="Q32" s="709"/>
      <c r="R32" s="709"/>
      <c r="S32" s="709"/>
      <c r="T32" s="709"/>
      <c r="U32" s="709"/>
      <c r="V32" s="709"/>
      <c r="W32" s="709"/>
      <c r="X32" s="709"/>
      <c r="Y32" s="709"/>
      <c r="Z32" s="709"/>
      <c r="AA32" s="709"/>
      <c r="AB32" s="709"/>
      <c r="AC32" s="709"/>
      <c r="AD32" s="709"/>
      <c r="AE32" s="709"/>
      <c r="AF32" s="709"/>
      <c r="AG32" s="709"/>
      <c r="AH32" s="709"/>
      <c r="AI32" s="709"/>
      <c r="AJ32" s="710"/>
      <c r="AK32" s="638"/>
      <c r="AL32" s="639"/>
      <c r="AM32" s="639"/>
      <c r="AN32" s="639"/>
      <c r="AO32" s="639"/>
      <c r="AP32" s="639"/>
      <c r="AQ32" s="639"/>
      <c r="AR32" s="639"/>
      <c r="AS32" s="639"/>
      <c r="AT32" s="640"/>
      <c r="AU32" s="165"/>
    </row>
    <row r="33" spans="1:47" ht="14.25" customHeight="1" x14ac:dyDescent="0.25">
      <c r="A33" s="165"/>
      <c r="B33" s="707" t="s">
        <v>216</v>
      </c>
      <c r="C33" s="707"/>
      <c r="D33" s="708"/>
      <c r="E33" s="709"/>
      <c r="F33" s="709"/>
      <c r="G33" s="709"/>
      <c r="H33" s="709"/>
      <c r="I33" s="709"/>
      <c r="J33" s="709"/>
      <c r="K33" s="709"/>
      <c r="L33" s="709"/>
      <c r="M33" s="709"/>
      <c r="N33" s="709"/>
      <c r="O33" s="709"/>
      <c r="P33" s="709"/>
      <c r="Q33" s="709"/>
      <c r="R33" s="709"/>
      <c r="S33" s="709"/>
      <c r="T33" s="709"/>
      <c r="U33" s="709"/>
      <c r="V33" s="709"/>
      <c r="W33" s="709"/>
      <c r="X33" s="709"/>
      <c r="Y33" s="709"/>
      <c r="Z33" s="709"/>
      <c r="AA33" s="709"/>
      <c r="AB33" s="709"/>
      <c r="AC33" s="709"/>
      <c r="AD33" s="709"/>
      <c r="AE33" s="709"/>
      <c r="AF33" s="709"/>
      <c r="AG33" s="709"/>
      <c r="AH33" s="709"/>
      <c r="AI33" s="709"/>
      <c r="AJ33" s="710"/>
      <c r="AK33" s="638"/>
      <c r="AL33" s="639"/>
      <c r="AM33" s="639"/>
      <c r="AN33" s="639"/>
      <c r="AO33" s="639"/>
      <c r="AP33" s="639"/>
      <c r="AQ33" s="639"/>
      <c r="AR33" s="639"/>
      <c r="AS33" s="639"/>
      <c r="AT33" s="640"/>
      <c r="AU33" s="165"/>
    </row>
    <row r="34" spans="1:47" ht="14.25" customHeight="1" x14ac:dyDescent="0.25">
      <c r="A34" s="165"/>
      <c r="B34" s="707" t="s">
        <v>217</v>
      </c>
      <c r="C34" s="707"/>
      <c r="D34" s="708"/>
      <c r="E34" s="709"/>
      <c r="F34" s="709"/>
      <c r="G34" s="709"/>
      <c r="H34" s="709"/>
      <c r="I34" s="709"/>
      <c r="J34" s="709"/>
      <c r="K34" s="709"/>
      <c r="L34" s="709"/>
      <c r="M34" s="709"/>
      <c r="N34" s="709"/>
      <c r="O34" s="709"/>
      <c r="P34" s="709"/>
      <c r="Q34" s="709"/>
      <c r="R34" s="709"/>
      <c r="S34" s="709"/>
      <c r="T34" s="709"/>
      <c r="U34" s="709"/>
      <c r="V34" s="709"/>
      <c r="W34" s="709"/>
      <c r="X34" s="709"/>
      <c r="Y34" s="709"/>
      <c r="Z34" s="709"/>
      <c r="AA34" s="709"/>
      <c r="AB34" s="709"/>
      <c r="AC34" s="709"/>
      <c r="AD34" s="709"/>
      <c r="AE34" s="709"/>
      <c r="AF34" s="709"/>
      <c r="AG34" s="709"/>
      <c r="AH34" s="709"/>
      <c r="AI34" s="709"/>
      <c r="AJ34" s="710"/>
      <c r="AK34" s="638"/>
      <c r="AL34" s="639"/>
      <c r="AM34" s="639"/>
      <c r="AN34" s="639"/>
      <c r="AO34" s="639"/>
      <c r="AP34" s="639"/>
      <c r="AQ34" s="639"/>
      <c r="AR34" s="639"/>
      <c r="AS34" s="639"/>
      <c r="AT34" s="640"/>
      <c r="AU34" s="165"/>
    </row>
    <row r="35" spans="1:47" x14ac:dyDescent="0.25">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row>
    <row r="36" spans="1:47" x14ac:dyDescent="0.25">
      <c r="A36" s="165"/>
      <c r="B36" s="175" t="s">
        <v>412</v>
      </c>
      <c r="C36" s="165"/>
      <c r="D36" s="165"/>
      <c r="E36" s="165"/>
      <c r="F36" s="165"/>
      <c r="G36" s="165"/>
      <c r="H36" s="165"/>
      <c r="I36" s="165"/>
      <c r="J36" s="165"/>
      <c r="K36" s="165"/>
      <c r="L36" s="165"/>
      <c r="M36" s="165"/>
      <c r="N36" s="165"/>
      <c r="O36" s="281"/>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row>
    <row r="37" spans="1:47" x14ac:dyDescent="0.25">
      <c r="A37" s="165"/>
      <c r="B37" s="273" t="s">
        <v>413</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c r="AT37" s="177"/>
      <c r="AU37" s="165"/>
    </row>
    <row r="38" spans="1:47" ht="15" customHeight="1" x14ac:dyDescent="0.25">
      <c r="A38" s="165"/>
      <c r="B38" s="179"/>
      <c r="C38" s="181"/>
      <c r="D38" s="685" t="s">
        <v>218</v>
      </c>
      <c r="E38" s="686"/>
      <c r="F38" s="686"/>
      <c r="G38" s="686"/>
      <c r="H38" s="686"/>
      <c r="I38" s="686"/>
      <c r="J38" s="687"/>
      <c r="K38" s="685" t="s">
        <v>219</v>
      </c>
      <c r="L38" s="686"/>
      <c r="M38" s="686"/>
      <c r="N38" s="686"/>
      <c r="O38" s="686"/>
      <c r="P38" s="686"/>
      <c r="Q38" s="686"/>
      <c r="R38" s="686"/>
      <c r="S38" s="686"/>
      <c r="T38" s="687"/>
      <c r="U38" s="685" t="s">
        <v>220</v>
      </c>
      <c r="V38" s="686"/>
      <c r="W38" s="686"/>
      <c r="X38" s="686"/>
      <c r="Y38" s="686"/>
      <c r="Z38" s="686"/>
      <c r="AA38" s="686"/>
      <c r="AB38" s="686"/>
      <c r="AC38" s="687"/>
      <c r="AD38" s="158"/>
      <c r="AE38" s="159"/>
      <c r="AF38" s="159"/>
      <c r="AG38" s="159" t="s">
        <v>221</v>
      </c>
      <c r="AH38" s="159"/>
      <c r="AI38" s="159"/>
      <c r="AJ38" s="159"/>
      <c r="AK38" s="160"/>
      <c r="AL38" s="158"/>
      <c r="AM38" s="159"/>
      <c r="AN38" s="159"/>
      <c r="AO38" s="159" t="s">
        <v>221</v>
      </c>
      <c r="AP38" s="159"/>
      <c r="AQ38" s="159"/>
      <c r="AR38" s="159"/>
      <c r="AS38" s="159"/>
      <c r="AT38" s="160"/>
      <c r="AU38" s="165"/>
    </row>
    <row r="39" spans="1:47" x14ac:dyDescent="0.25">
      <c r="A39" s="165"/>
      <c r="B39" s="182"/>
      <c r="C39" s="184"/>
      <c r="D39" s="688"/>
      <c r="E39" s="689"/>
      <c r="F39" s="689"/>
      <c r="G39" s="689"/>
      <c r="H39" s="689"/>
      <c r="I39" s="689"/>
      <c r="J39" s="690"/>
      <c r="K39" s="688"/>
      <c r="L39" s="689"/>
      <c r="M39" s="689"/>
      <c r="N39" s="689"/>
      <c r="O39" s="689"/>
      <c r="P39" s="689"/>
      <c r="Q39" s="689"/>
      <c r="R39" s="689"/>
      <c r="S39" s="689"/>
      <c r="T39" s="690"/>
      <c r="U39" s="688"/>
      <c r="V39" s="689"/>
      <c r="W39" s="689"/>
      <c r="X39" s="689"/>
      <c r="Y39" s="689"/>
      <c r="Z39" s="689"/>
      <c r="AA39" s="689"/>
      <c r="AB39" s="689"/>
      <c r="AC39" s="690"/>
      <c r="AD39" s="182"/>
      <c r="AE39" s="183" t="s">
        <v>222</v>
      </c>
      <c r="AF39" s="183"/>
      <c r="AG39" s="183"/>
      <c r="AH39" s="183"/>
      <c r="AI39" s="183"/>
      <c r="AJ39" s="183"/>
      <c r="AK39" s="184"/>
      <c r="AL39" s="182"/>
      <c r="AM39" s="183" t="s">
        <v>223</v>
      </c>
      <c r="AN39" s="183"/>
      <c r="AO39" s="183"/>
      <c r="AP39" s="183"/>
      <c r="AQ39" s="183"/>
      <c r="AR39" s="183"/>
      <c r="AS39" s="183"/>
      <c r="AT39" s="184"/>
      <c r="AU39" s="165"/>
    </row>
    <row r="40" spans="1:47" ht="14.25" customHeight="1" x14ac:dyDescent="0.25">
      <c r="A40" s="165"/>
      <c r="B40" s="654" t="s">
        <v>214</v>
      </c>
      <c r="C40" s="660"/>
      <c r="D40" s="680"/>
      <c r="E40" s="681"/>
      <c r="F40" s="681"/>
      <c r="G40" s="681"/>
      <c r="H40" s="681"/>
      <c r="I40" s="681"/>
      <c r="J40" s="681"/>
      <c r="K40" s="680"/>
      <c r="L40" s="681"/>
      <c r="M40" s="681"/>
      <c r="N40" s="681"/>
      <c r="O40" s="681"/>
      <c r="P40" s="681"/>
      <c r="Q40" s="681"/>
      <c r="R40" s="681"/>
      <c r="S40" s="681"/>
      <c r="T40" s="682"/>
      <c r="U40" s="694"/>
      <c r="V40" s="695"/>
      <c r="W40" s="695"/>
      <c r="X40" s="695"/>
      <c r="Y40" s="695"/>
      <c r="Z40" s="695"/>
      <c r="AA40" s="695"/>
      <c r="AB40" s="695"/>
      <c r="AC40" s="696"/>
      <c r="AD40" s="704"/>
      <c r="AE40" s="705"/>
      <c r="AF40" s="705"/>
      <c r="AG40" s="705"/>
      <c r="AH40" s="705"/>
      <c r="AI40" s="705"/>
      <c r="AJ40" s="705"/>
      <c r="AK40" s="706"/>
      <c r="AL40" s="704"/>
      <c r="AM40" s="705"/>
      <c r="AN40" s="705"/>
      <c r="AO40" s="705"/>
      <c r="AP40" s="705"/>
      <c r="AQ40" s="705"/>
      <c r="AR40" s="705"/>
      <c r="AS40" s="705"/>
      <c r="AT40" s="706"/>
      <c r="AU40" s="165"/>
    </row>
    <row r="41" spans="1:47" ht="14.25" customHeight="1" x14ac:dyDescent="0.25">
      <c r="A41" s="165"/>
      <c r="B41" s="654" t="s">
        <v>215</v>
      </c>
      <c r="C41" s="660"/>
      <c r="D41" s="680"/>
      <c r="E41" s="681"/>
      <c r="F41" s="681"/>
      <c r="G41" s="681"/>
      <c r="H41" s="681"/>
      <c r="I41" s="681"/>
      <c r="J41" s="682"/>
      <c r="K41" s="680"/>
      <c r="L41" s="681"/>
      <c r="M41" s="681"/>
      <c r="N41" s="681"/>
      <c r="O41" s="681"/>
      <c r="P41" s="681"/>
      <c r="Q41" s="681"/>
      <c r="R41" s="681"/>
      <c r="S41" s="681"/>
      <c r="T41" s="682"/>
      <c r="U41" s="694"/>
      <c r="V41" s="695"/>
      <c r="W41" s="695"/>
      <c r="X41" s="695"/>
      <c r="Y41" s="695"/>
      <c r="Z41" s="695"/>
      <c r="AA41" s="695"/>
      <c r="AB41" s="695"/>
      <c r="AC41" s="696"/>
      <c r="AD41" s="704"/>
      <c r="AE41" s="705"/>
      <c r="AF41" s="705"/>
      <c r="AG41" s="705"/>
      <c r="AH41" s="705"/>
      <c r="AI41" s="705"/>
      <c r="AJ41" s="705"/>
      <c r="AK41" s="706"/>
      <c r="AL41" s="704"/>
      <c r="AM41" s="705"/>
      <c r="AN41" s="705"/>
      <c r="AO41" s="705"/>
      <c r="AP41" s="705"/>
      <c r="AQ41" s="705"/>
      <c r="AR41" s="705"/>
      <c r="AS41" s="705"/>
      <c r="AT41" s="706"/>
      <c r="AU41" s="165"/>
    </row>
    <row r="42" spans="1:47" ht="14.25" customHeight="1" x14ac:dyDescent="0.25">
      <c r="A42" s="165"/>
      <c r="B42" s="654" t="s">
        <v>216</v>
      </c>
      <c r="C42" s="660"/>
      <c r="D42" s="680"/>
      <c r="E42" s="681"/>
      <c r="F42" s="681"/>
      <c r="G42" s="681"/>
      <c r="H42" s="681"/>
      <c r="I42" s="681"/>
      <c r="J42" s="682"/>
      <c r="K42" s="680"/>
      <c r="L42" s="681"/>
      <c r="M42" s="681"/>
      <c r="N42" s="681"/>
      <c r="O42" s="681"/>
      <c r="P42" s="681"/>
      <c r="Q42" s="681"/>
      <c r="R42" s="681"/>
      <c r="S42" s="681"/>
      <c r="T42" s="682"/>
      <c r="U42" s="694"/>
      <c r="V42" s="695"/>
      <c r="W42" s="695"/>
      <c r="X42" s="695"/>
      <c r="Y42" s="695"/>
      <c r="Z42" s="695"/>
      <c r="AA42" s="695"/>
      <c r="AB42" s="695"/>
      <c r="AC42" s="696"/>
      <c r="AD42" s="704"/>
      <c r="AE42" s="705"/>
      <c r="AF42" s="705"/>
      <c r="AG42" s="705"/>
      <c r="AH42" s="705"/>
      <c r="AI42" s="705"/>
      <c r="AJ42" s="705"/>
      <c r="AK42" s="706"/>
      <c r="AL42" s="704"/>
      <c r="AM42" s="705"/>
      <c r="AN42" s="705"/>
      <c r="AO42" s="705"/>
      <c r="AP42" s="705"/>
      <c r="AQ42" s="705"/>
      <c r="AR42" s="705"/>
      <c r="AS42" s="705"/>
      <c r="AT42" s="706"/>
      <c r="AU42" s="165"/>
    </row>
    <row r="43" spans="1:47" x14ac:dyDescent="0.25">
      <c r="A43" s="165"/>
      <c r="B43" s="17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5"/>
      <c r="AR43" s="165"/>
      <c r="AS43" s="165"/>
      <c r="AT43" s="165"/>
      <c r="AU43" s="165"/>
    </row>
    <row r="44" spans="1:47" x14ac:dyDescent="0.25">
      <c r="A44" s="165"/>
      <c r="B44" s="175" t="s">
        <v>382</v>
      </c>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row>
    <row r="45" spans="1:47" x14ac:dyDescent="0.25">
      <c r="A45" s="165"/>
      <c r="B45" s="273" t="s">
        <v>381</v>
      </c>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7"/>
      <c r="AU45" s="165"/>
    </row>
    <row r="46" spans="1:47" ht="15" customHeight="1" x14ac:dyDescent="0.25">
      <c r="A46" s="165"/>
      <c r="B46" s="179"/>
      <c r="C46" s="181"/>
      <c r="D46" s="685" t="s">
        <v>218</v>
      </c>
      <c r="E46" s="686"/>
      <c r="F46" s="686"/>
      <c r="G46" s="686"/>
      <c r="H46" s="686"/>
      <c r="I46" s="686"/>
      <c r="J46" s="687"/>
      <c r="K46" s="685" t="s">
        <v>219</v>
      </c>
      <c r="L46" s="686"/>
      <c r="M46" s="686"/>
      <c r="N46" s="686"/>
      <c r="O46" s="686"/>
      <c r="P46" s="686"/>
      <c r="Q46" s="686"/>
      <c r="R46" s="686"/>
      <c r="S46" s="686"/>
      <c r="T46" s="687"/>
      <c r="U46" s="685" t="s">
        <v>224</v>
      </c>
      <c r="V46" s="686"/>
      <c r="W46" s="686"/>
      <c r="X46" s="686"/>
      <c r="Y46" s="686"/>
      <c r="Z46" s="686"/>
      <c r="AA46" s="686"/>
      <c r="AB46" s="686"/>
      <c r="AC46" s="687"/>
      <c r="AD46" s="691" t="s">
        <v>225</v>
      </c>
      <c r="AE46" s="692"/>
      <c r="AF46" s="692"/>
      <c r="AG46" s="692"/>
      <c r="AH46" s="692"/>
      <c r="AI46" s="692"/>
      <c r="AJ46" s="692"/>
      <c r="AK46" s="692"/>
      <c r="AL46" s="692"/>
      <c r="AM46" s="692"/>
      <c r="AN46" s="692"/>
      <c r="AO46" s="692"/>
      <c r="AP46" s="692"/>
      <c r="AQ46" s="692"/>
      <c r="AR46" s="692"/>
      <c r="AS46" s="692"/>
      <c r="AT46" s="693"/>
      <c r="AU46" s="165"/>
    </row>
    <row r="47" spans="1:47" x14ac:dyDescent="0.25">
      <c r="A47" s="165"/>
      <c r="B47" s="182"/>
      <c r="C47" s="184"/>
      <c r="D47" s="688"/>
      <c r="E47" s="689"/>
      <c r="F47" s="689"/>
      <c r="G47" s="689"/>
      <c r="H47" s="689"/>
      <c r="I47" s="689"/>
      <c r="J47" s="690"/>
      <c r="K47" s="688"/>
      <c r="L47" s="689"/>
      <c r="M47" s="689"/>
      <c r="N47" s="689"/>
      <c r="O47" s="689"/>
      <c r="P47" s="689"/>
      <c r="Q47" s="689"/>
      <c r="R47" s="689"/>
      <c r="S47" s="689"/>
      <c r="T47" s="690"/>
      <c r="U47" s="688"/>
      <c r="V47" s="689"/>
      <c r="W47" s="689"/>
      <c r="X47" s="689"/>
      <c r="Y47" s="689"/>
      <c r="Z47" s="689"/>
      <c r="AA47" s="689"/>
      <c r="AB47" s="689"/>
      <c r="AC47" s="690"/>
      <c r="AD47" s="688"/>
      <c r="AE47" s="689"/>
      <c r="AF47" s="689"/>
      <c r="AG47" s="689"/>
      <c r="AH47" s="689"/>
      <c r="AI47" s="689"/>
      <c r="AJ47" s="689"/>
      <c r="AK47" s="689"/>
      <c r="AL47" s="689"/>
      <c r="AM47" s="689"/>
      <c r="AN47" s="689"/>
      <c r="AO47" s="689"/>
      <c r="AP47" s="689"/>
      <c r="AQ47" s="689"/>
      <c r="AR47" s="689"/>
      <c r="AS47" s="689"/>
      <c r="AT47" s="690"/>
      <c r="AU47" s="165"/>
    </row>
    <row r="48" spans="1:47" ht="14.25" customHeight="1" x14ac:dyDescent="0.25">
      <c r="A48" s="165"/>
      <c r="B48" s="654" t="s">
        <v>214</v>
      </c>
      <c r="C48" s="660"/>
      <c r="D48" s="680"/>
      <c r="E48" s="681"/>
      <c r="F48" s="681"/>
      <c r="G48" s="681"/>
      <c r="H48" s="681"/>
      <c r="I48" s="681"/>
      <c r="J48" s="682"/>
      <c r="K48" s="680"/>
      <c r="L48" s="681"/>
      <c r="M48" s="681"/>
      <c r="N48" s="681"/>
      <c r="O48" s="681"/>
      <c r="P48" s="681"/>
      <c r="Q48" s="681"/>
      <c r="R48" s="681"/>
      <c r="S48" s="681"/>
      <c r="T48" s="682"/>
      <c r="U48" s="694"/>
      <c r="V48" s="695"/>
      <c r="W48" s="695"/>
      <c r="X48" s="695"/>
      <c r="Y48" s="695"/>
      <c r="Z48" s="695"/>
      <c r="AA48" s="695"/>
      <c r="AB48" s="695"/>
      <c r="AC48" s="696"/>
      <c r="AD48" s="701"/>
      <c r="AE48" s="702"/>
      <c r="AF48" s="702"/>
      <c r="AG48" s="702"/>
      <c r="AH48" s="702"/>
      <c r="AI48" s="702"/>
      <c r="AJ48" s="702"/>
      <c r="AK48" s="702"/>
      <c r="AL48" s="702"/>
      <c r="AM48" s="702"/>
      <c r="AN48" s="702"/>
      <c r="AO48" s="702"/>
      <c r="AP48" s="702"/>
      <c r="AQ48" s="702"/>
      <c r="AR48" s="702"/>
      <c r="AS48" s="702"/>
      <c r="AT48" s="703"/>
      <c r="AU48" s="165"/>
    </row>
    <row r="49" spans="1:47" ht="14.25" customHeight="1" x14ac:dyDescent="0.25">
      <c r="A49" s="165"/>
      <c r="B49" s="654" t="s">
        <v>215</v>
      </c>
      <c r="C49" s="660"/>
      <c r="D49" s="680"/>
      <c r="E49" s="681"/>
      <c r="F49" s="681"/>
      <c r="G49" s="681"/>
      <c r="H49" s="681"/>
      <c r="I49" s="681"/>
      <c r="J49" s="682"/>
      <c r="K49" s="680"/>
      <c r="L49" s="681"/>
      <c r="M49" s="681"/>
      <c r="N49" s="681"/>
      <c r="O49" s="681"/>
      <c r="P49" s="681"/>
      <c r="Q49" s="681"/>
      <c r="R49" s="681"/>
      <c r="S49" s="681"/>
      <c r="T49" s="682"/>
      <c r="U49" s="694"/>
      <c r="V49" s="695"/>
      <c r="W49" s="695"/>
      <c r="X49" s="695"/>
      <c r="Y49" s="695"/>
      <c r="Z49" s="695"/>
      <c r="AA49" s="695"/>
      <c r="AB49" s="695"/>
      <c r="AC49" s="696"/>
      <c r="AD49" s="701"/>
      <c r="AE49" s="702"/>
      <c r="AF49" s="702"/>
      <c r="AG49" s="702"/>
      <c r="AH49" s="702"/>
      <c r="AI49" s="702"/>
      <c r="AJ49" s="702"/>
      <c r="AK49" s="702"/>
      <c r="AL49" s="702"/>
      <c r="AM49" s="702"/>
      <c r="AN49" s="702"/>
      <c r="AO49" s="702"/>
      <c r="AP49" s="702"/>
      <c r="AQ49" s="702"/>
      <c r="AR49" s="702"/>
      <c r="AS49" s="702"/>
      <c r="AT49" s="703"/>
      <c r="AU49" s="165"/>
    </row>
    <row r="50" spans="1:47" x14ac:dyDescent="0.25">
      <c r="A50" s="165"/>
      <c r="B50" s="17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row>
    <row r="51" spans="1:47" x14ac:dyDescent="0.25">
      <c r="A51" s="165"/>
      <c r="B51" s="175" t="s">
        <v>226</v>
      </c>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row>
    <row r="52" spans="1:47" x14ac:dyDescent="0.25">
      <c r="A52" s="165"/>
      <c r="B52" s="282" t="s">
        <v>414</v>
      </c>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176"/>
      <c r="AP52" s="176"/>
      <c r="AQ52" s="176"/>
      <c r="AR52" s="176"/>
      <c r="AS52" s="176"/>
      <c r="AT52" s="177"/>
      <c r="AU52" s="165"/>
    </row>
    <row r="53" spans="1:47" ht="15" customHeight="1" x14ac:dyDescent="0.25">
      <c r="A53" s="165"/>
      <c r="B53" s="179"/>
      <c r="C53" s="181"/>
      <c r="D53" s="685" t="s">
        <v>218</v>
      </c>
      <c r="E53" s="686"/>
      <c r="F53" s="686"/>
      <c r="G53" s="686"/>
      <c r="H53" s="686"/>
      <c r="I53" s="686"/>
      <c r="J53" s="687"/>
      <c r="K53" s="685" t="s">
        <v>219</v>
      </c>
      <c r="L53" s="686"/>
      <c r="M53" s="686"/>
      <c r="N53" s="686"/>
      <c r="O53" s="686"/>
      <c r="P53" s="686"/>
      <c r="Q53" s="686"/>
      <c r="R53" s="686"/>
      <c r="S53" s="686"/>
      <c r="T53" s="687"/>
      <c r="U53" s="685" t="s">
        <v>220</v>
      </c>
      <c r="V53" s="686"/>
      <c r="W53" s="686"/>
      <c r="X53" s="686"/>
      <c r="Y53" s="686"/>
      <c r="Z53" s="686"/>
      <c r="AA53" s="686"/>
      <c r="AB53" s="686"/>
      <c r="AC53" s="687"/>
      <c r="AD53" s="691" t="s">
        <v>225</v>
      </c>
      <c r="AE53" s="692"/>
      <c r="AF53" s="692"/>
      <c r="AG53" s="692"/>
      <c r="AH53" s="692"/>
      <c r="AI53" s="692"/>
      <c r="AJ53" s="692"/>
      <c r="AK53" s="692"/>
      <c r="AL53" s="692"/>
      <c r="AM53" s="692"/>
      <c r="AN53" s="692"/>
      <c r="AO53" s="692"/>
      <c r="AP53" s="692"/>
      <c r="AQ53" s="692"/>
      <c r="AR53" s="692"/>
      <c r="AS53" s="692"/>
      <c r="AT53" s="693"/>
      <c r="AU53" s="165"/>
    </row>
    <row r="54" spans="1:47" x14ac:dyDescent="0.25">
      <c r="A54" s="165"/>
      <c r="B54" s="182"/>
      <c r="C54" s="184"/>
      <c r="D54" s="688"/>
      <c r="E54" s="689"/>
      <c r="F54" s="689"/>
      <c r="G54" s="689"/>
      <c r="H54" s="689"/>
      <c r="I54" s="689"/>
      <c r="J54" s="690"/>
      <c r="K54" s="688"/>
      <c r="L54" s="689"/>
      <c r="M54" s="689"/>
      <c r="N54" s="689"/>
      <c r="O54" s="689"/>
      <c r="P54" s="689"/>
      <c r="Q54" s="689"/>
      <c r="R54" s="689"/>
      <c r="S54" s="689"/>
      <c r="T54" s="690"/>
      <c r="U54" s="688"/>
      <c r="V54" s="689"/>
      <c r="W54" s="689"/>
      <c r="X54" s="689"/>
      <c r="Y54" s="689"/>
      <c r="Z54" s="689"/>
      <c r="AA54" s="689"/>
      <c r="AB54" s="689"/>
      <c r="AC54" s="690"/>
      <c r="AD54" s="688"/>
      <c r="AE54" s="689"/>
      <c r="AF54" s="689"/>
      <c r="AG54" s="689"/>
      <c r="AH54" s="689"/>
      <c r="AI54" s="689"/>
      <c r="AJ54" s="689"/>
      <c r="AK54" s="689"/>
      <c r="AL54" s="689"/>
      <c r="AM54" s="689"/>
      <c r="AN54" s="689"/>
      <c r="AO54" s="689"/>
      <c r="AP54" s="689"/>
      <c r="AQ54" s="689"/>
      <c r="AR54" s="689"/>
      <c r="AS54" s="689"/>
      <c r="AT54" s="690"/>
      <c r="AU54" s="165"/>
    </row>
    <row r="55" spans="1:47" ht="14.25" customHeight="1" x14ac:dyDescent="0.25">
      <c r="A55" s="165"/>
      <c r="B55" s="654" t="s">
        <v>214</v>
      </c>
      <c r="C55" s="660"/>
      <c r="D55" s="680"/>
      <c r="E55" s="681"/>
      <c r="F55" s="681"/>
      <c r="G55" s="681"/>
      <c r="H55" s="681"/>
      <c r="I55" s="681"/>
      <c r="J55" s="682"/>
      <c r="K55" s="680"/>
      <c r="L55" s="681"/>
      <c r="M55" s="681"/>
      <c r="N55" s="681"/>
      <c r="O55" s="681"/>
      <c r="P55" s="681"/>
      <c r="Q55" s="681"/>
      <c r="R55" s="681"/>
      <c r="S55" s="681"/>
      <c r="T55" s="682"/>
      <c r="U55" s="694"/>
      <c r="V55" s="695"/>
      <c r="W55" s="695"/>
      <c r="X55" s="695"/>
      <c r="Y55" s="695"/>
      <c r="Z55" s="695"/>
      <c r="AA55" s="695"/>
      <c r="AB55" s="695"/>
      <c r="AC55" s="696"/>
      <c r="AD55" s="701"/>
      <c r="AE55" s="702"/>
      <c r="AF55" s="702"/>
      <c r="AG55" s="702"/>
      <c r="AH55" s="702"/>
      <c r="AI55" s="702"/>
      <c r="AJ55" s="702"/>
      <c r="AK55" s="702"/>
      <c r="AL55" s="702"/>
      <c r="AM55" s="702"/>
      <c r="AN55" s="702"/>
      <c r="AO55" s="702"/>
      <c r="AP55" s="702"/>
      <c r="AQ55" s="702"/>
      <c r="AR55" s="702"/>
      <c r="AS55" s="702"/>
      <c r="AT55" s="703"/>
      <c r="AU55" s="165"/>
    </row>
    <row r="56" spans="1:47" x14ac:dyDescent="0.25">
      <c r="A56" s="165"/>
      <c r="B56" s="17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5"/>
      <c r="AU56" s="165"/>
    </row>
    <row r="57" spans="1:47" x14ac:dyDescent="0.25">
      <c r="A57" s="165"/>
      <c r="B57" s="175" t="s">
        <v>244</v>
      </c>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row>
    <row r="58" spans="1:47" x14ac:dyDescent="0.25">
      <c r="A58" s="165"/>
      <c r="B58" s="260" t="s">
        <v>433</v>
      </c>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1"/>
      <c r="AH58" s="697" t="s">
        <v>220</v>
      </c>
      <c r="AI58" s="698"/>
      <c r="AJ58" s="698"/>
      <c r="AK58" s="698"/>
      <c r="AL58" s="698"/>
      <c r="AM58" s="698"/>
      <c r="AN58" s="698"/>
      <c r="AO58" s="698"/>
      <c r="AP58" s="699"/>
      <c r="AQ58" s="185" t="s">
        <v>245</v>
      </c>
      <c r="AR58" s="186"/>
      <c r="AS58" s="165"/>
      <c r="AT58" s="165"/>
      <c r="AU58" s="165"/>
    </row>
    <row r="59" spans="1:47" ht="14.25" customHeight="1" x14ac:dyDescent="0.25">
      <c r="A59" s="165"/>
      <c r="B59" s="182" t="s">
        <v>227</v>
      </c>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4"/>
      <c r="AH59" s="683"/>
      <c r="AI59" s="700"/>
      <c r="AJ59" s="700"/>
      <c r="AK59" s="700"/>
      <c r="AL59" s="700"/>
      <c r="AM59" s="700"/>
      <c r="AN59" s="700"/>
      <c r="AO59" s="700"/>
      <c r="AP59" s="684"/>
      <c r="AQ59" s="683"/>
      <c r="AR59" s="684"/>
      <c r="AS59" s="165"/>
      <c r="AT59" s="165"/>
      <c r="AU59" s="165"/>
    </row>
    <row r="60" spans="1:47" ht="5.25" customHeight="1" x14ac:dyDescent="0.25">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row>
    <row r="61" spans="1:47" x14ac:dyDescent="0.25">
      <c r="A61" s="165"/>
      <c r="B61" s="178" t="s">
        <v>228</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65"/>
      <c r="AF61" s="165"/>
      <c r="AG61" s="165"/>
      <c r="AH61" s="165"/>
      <c r="AI61" s="165"/>
      <c r="AJ61" s="165"/>
      <c r="AK61" s="165"/>
      <c r="AL61" s="165"/>
      <c r="AM61" s="165"/>
      <c r="AN61" s="165"/>
      <c r="AO61" s="165"/>
      <c r="AP61" s="165"/>
      <c r="AQ61" s="165"/>
      <c r="AR61" s="165"/>
      <c r="AS61" s="165"/>
      <c r="AT61" s="165"/>
      <c r="AU61" s="165"/>
    </row>
    <row r="62" spans="1:47" x14ac:dyDescent="0.25">
      <c r="A62" s="165"/>
      <c r="B62" s="178" t="s">
        <v>229</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65"/>
      <c r="AF62" s="165"/>
      <c r="AG62" s="165"/>
      <c r="AH62" s="165"/>
      <c r="AI62" s="165"/>
      <c r="AJ62" s="165"/>
      <c r="AK62" s="165"/>
      <c r="AL62" s="165"/>
      <c r="AM62" s="165"/>
      <c r="AN62" s="165"/>
      <c r="AO62" s="165"/>
      <c r="AP62" s="165"/>
      <c r="AQ62" s="165"/>
      <c r="AR62" s="165"/>
      <c r="AS62" s="165"/>
      <c r="AT62" s="165"/>
      <c r="AU62" s="165"/>
    </row>
    <row r="63" spans="1:47" x14ac:dyDescent="0.25">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row>
    <row r="64" spans="1:47" x14ac:dyDescent="0.2">
      <c r="A64" s="165"/>
      <c r="B64" s="149"/>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row>
    <row r="65" spans="1:47" x14ac:dyDescent="0.25">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row>
  </sheetData>
  <sheetProtection sheet="1" objects="1" scenarios="1" selectLockedCells="1"/>
  <mergeCells count="108">
    <mergeCell ref="S11:AF11"/>
    <mergeCell ref="S14:AF14"/>
    <mergeCell ref="B14:R14"/>
    <mergeCell ref="AL4:AT4"/>
    <mergeCell ref="AG9:AT9"/>
    <mergeCell ref="B9:R9"/>
    <mergeCell ref="AG10:AT10"/>
    <mergeCell ref="S9:AF9"/>
    <mergeCell ref="AG8:AT8"/>
    <mergeCell ref="S10:AF10"/>
    <mergeCell ref="AC4:AK4"/>
    <mergeCell ref="S12:AF12"/>
    <mergeCell ref="B13:R13"/>
    <mergeCell ref="B10:R10"/>
    <mergeCell ref="S13:AF13"/>
    <mergeCell ref="B4:J4"/>
    <mergeCell ref="K4:S4"/>
    <mergeCell ref="T4:AB4"/>
    <mergeCell ref="B8:R8"/>
    <mergeCell ref="S8:AF8"/>
    <mergeCell ref="AG11:AT11"/>
    <mergeCell ref="AG12:AT12"/>
    <mergeCell ref="AG13:AT13"/>
    <mergeCell ref="B11:R11"/>
    <mergeCell ref="B12:R12"/>
    <mergeCell ref="AG14:AT14"/>
    <mergeCell ref="B25:C25"/>
    <mergeCell ref="AK25:AT25"/>
    <mergeCell ref="B15:R15"/>
    <mergeCell ref="S15:AF15"/>
    <mergeCell ref="AK27:AT27"/>
    <mergeCell ref="B26:C26"/>
    <mergeCell ref="D24:AJ24"/>
    <mergeCell ref="D25:AJ25"/>
    <mergeCell ref="D26:AJ26"/>
    <mergeCell ref="D27:AJ27"/>
    <mergeCell ref="B24:C24"/>
    <mergeCell ref="AK24:AT24"/>
    <mergeCell ref="AK22:AT23"/>
    <mergeCell ref="AG15:AT15"/>
    <mergeCell ref="AG16:AT16"/>
    <mergeCell ref="E18:R18"/>
    <mergeCell ref="B22:C23"/>
    <mergeCell ref="B16:R16"/>
    <mergeCell ref="S16:AF16"/>
    <mergeCell ref="B29:C30"/>
    <mergeCell ref="B31:C31"/>
    <mergeCell ref="B32:C32"/>
    <mergeCell ref="AK26:AT26"/>
    <mergeCell ref="B27:C27"/>
    <mergeCell ref="AK29:AT30"/>
    <mergeCell ref="D31:AJ31"/>
    <mergeCell ref="AK31:AT31"/>
    <mergeCell ref="D32:AJ32"/>
    <mergeCell ref="AK32:AT32"/>
    <mergeCell ref="B33:C33"/>
    <mergeCell ref="AK33:AT33"/>
    <mergeCell ref="D34:AJ34"/>
    <mergeCell ref="AK34:AT34"/>
    <mergeCell ref="D33:AJ33"/>
    <mergeCell ref="B34:C34"/>
    <mergeCell ref="D38:J39"/>
    <mergeCell ref="K38:T39"/>
    <mergeCell ref="U38:AC39"/>
    <mergeCell ref="D46:J47"/>
    <mergeCell ref="K46:T47"/>
    <mergeCell ref="AL40:AT40"/>
    <mergeCell ref="AD40:AK40"/>
    <mergeCell ref="U40:AC40"/>
    <mergeCell ref="K40:T40"/>
    <mergeCell ref="AL41:AT41"/>
    <mergeCell ref="K42:T42"/>
    <mergeCell ref="U42:AC42"/>
    <mergeCell ref="B40:C40"/>
    <mergeCell ref="B41:C41"/>
    <mergeCell ref="B42:C42"/>
    <mergeCell ref="D40:J40"/>
    <mergeCell ref="AD42:AK42"/>
    <mergeCell ref="AL42:AT42"/>
    <mergeCell ref="AD41:AK41"/>
    <mergeCell ref="D41:J41"/>
    <mergeCell ref="D42:J42"/>
    <mergeCell ref="K41:T41"/>
    <mergeCell ref="U41:AC41"/>
    <mergeCell ref="B55:C55"/>
    <mergeCell ref="D55:J55"/>
    <mergeCell ref="AQ59:AR59"/>
    <mergeCell ref="U46:AC47"/>
    <mergeCell ref="AD46:AT47"/>
    <mergeCell ref="U48:AC48"/>
    <mergeCell ref="AH58:AP58"/>
    <mergeCell ref="AH59:AP59"/>
    <mergeCell ref="AD53:AT54"/>
    <mergeCell ref="AD49:AT49"/>
    <mergeCell ref="K55:T55"/>
    <mergeCell ref="AD55:AT55"/>
    <mergeCell ref="B49:C49"/>
    <mergeCell ref="D49:J49"/>
    <mergeCell ref="K49:T49"/>
    <mergeCell ref="U49:AC49"/>
    <mergeCell ref="U55:AC55"/>
    <mergeCell ref="D53:J54"/>
    <mergeCell ref="K53:T54"/>
    <mergeCell ref="U53:AC54"/>
    <mergeCell ref="B48:C48"/>
    <mergeCell ref="D48:J48"/>
    <mergeCell ref="K48:T48"/>
    <mergeCell ref="AD48:AT48"/>
  </mergeCells>
  <phoneticPr fontId="12" type="noConversion"/>
  <dataValidations disablePrompts="1" count="2">
    <dataValidation allowBlank="1" showInputMessage="1" showErrorMessage="1" prompt="Zde se vyplňují nepeněžní příjmy či daňové úpravy (například když ke klientovi místo sjednané finanční odměny můžete chodit zdarma do kadeřnictví nebo vám bezplatně půjčil na několik týdnů auto). Podkladem je daňová evidence či účetnictví." sqref="D24:AJ24"/>
    <dataValidation allowBlank="1" showInputMessage="1" showErrorMessage="1" prompt="Uveďte daňové úpravy a výdaje, které daňový základ snižují (patří sem například odpisy hmotného majetku a tvorba rezerv). Podkladem jsou údaje z daňové evidence či účetnictví." sqref="D31:AJ31"/>
  </dataValidations>
  <printOptions horizontalCentered="1"/>
  <pageMargins left="0.19685039370078741" right="0.19685039370078741" top="0.19685039370078741" bottom="0.19685039370078741" header="0.19685039370078741" footer="0.19685039370078741"/>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tabColor theme="0" tint="-0.499984740745262"/>
  </sheetPr>
  <dimension ref="A1:AI57"/>
  <sheetViews>
    <sheetView showGridLines="0" zoomScaleNormal="100" workbookViewId="0">
      <selection activeCell="P39" sqref="P39:U39"/>
    </sheetView>
  </sheetViews>
  <sheetFormatPr defaultColWidth="0" defaultRowHeight="11.25" zeroHeight="1" x14ac:dyDescent="0.25"/>
  <cols>
    <col min="1" max="1" width="1.7109375" style="141" customWidth="1"/>
    <col min="2" max="16" width="2.85546875" style="141" customWidth="1"/>
    <col min="17" max="17" width="1.85546875" style="141" customWidth="1"/>
    <col min="18" max="18" width="2.28515625" style="141" customWidth="1"/>
    <col min="19" max="31" width="2.85546875" style="141" customWidth="1"/>
    <col min="32" max="32" width="3.7109375" style="141" customWidth="1"/>
    <col min="33" max="33" width="1.85546875" style="141" customWidth="1"/>
    <col min="34" max="34" width="3.28515625" style="141" customWidth="1"/>
    <col min="35" max="35" width="1.5703125" style="141" customWidth="1"/>
    <col min="36" max="16384" width="0" style="141" hidden="1"/>
  </cols>
  <sheetData>
    <row r="1" spans="1:35" x14ac:dyDescent="0.25">
      <c r="A1" s="165"/>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row>
    <row r="2" spans="1:35" x14ac:dyDescent="0.25">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row>
    <row r="3" spans="1:35" x14ac:dyDescent="0.25">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row>
    <row r="4" spans="1:35" x14ac:dyDescent="0.25">
      <c r="A4" s="165"/>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row>
    <row r="5" spans="1:35" x14ac:dyDescent="0.25">
      <c r="A5" s="165"/>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row>
    <row r="6" spans="1:35" x14ac:dyDescent="0.25">
      <c r="A6" s="165"/>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row>
    <row r="7" spans="1:35" x14ac:dyDescent="0.25">
      <c r="A7" s="165"/>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row>
    <row r="8" spans="1:35" x14ac:dyDescent="0.25">
      <c r="A8" s="165"/>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row>
    <row r="9" spans="1:35" x14ac:dyDescent="0.25">
      <c r="A9" s="165"/>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row>
    <row r="10" spans="1:35" x14ac:dyDescent="0.25">
      <c r="A10" s="165"/>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row>
    <row r="11" spans="1:35" x14ac:dyDescent="0.25">
      <c r="A11" s="165"/>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row>
    <row r="12" spans="1:35" x14ac:dyDescent="0.25">
      <c r="A12" s="165"/>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row>
    <row r="13" spans="1:35" x14ac:dyDescent="0.25">
      <c r="A13" s="165"/>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row>
    <row r="14" spans="1:35" x14ac:dyDescent="0.25">
      <c r="A14" s="165"/>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row>
    <row r="15" spans="1:35" x14ac:dyDescent="0.25">
      <c r="A15" s="165"/>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row>
    <row r="16" spans="1:35" ht="19.5" customHeight="1" x14ac:dyDescent="0.25">
      <c r="A16" s="165"/>
      <c r="B16" s="646" t="s">
        <v>259</v>
      </c>
      <c r="C16" s="647"/>
      <c r="D16" s="647"/>
      <c r="E16" s="647"/>
      <c r="F16" s="647"/>
      <c r="G16" s="647"/>
      <c r="H16" s="647"/>
      <c r="I16" s="647"/>
      <c r="J16" s="647"/>
      <c r="K16" s="647"/>
      <c r="L16" s="648"/>
      <c r="M16" s="732" t="s">
        <v>190</v>
      </c>
      <c r="N16" s="733"/>
      <c r="O16" s="165"/>
      <c r="P16" s="165"/>
      <c r="Q16" s="165"/>
      <c r="R16" s="165"/>
      <c r="S16" s="165"/>
      <c r="T16" s="152" t="s">
        <v>258</v>
      </c>
      <c r="U16" s="176"/>
      <c r="V16" s="176"/>
      <c r="W16" s="176"/>
      <c r="X16" s="176"/>
      <c r="Y16" s="176"/>
      <c r="Z16" s="176"/>
      <c r="AA16" s="176"/>
      <c r="AB16" s="176"/>
      <c r="AC16" s="176"/>
      <c r="AD16" s="176"/>
      <c r="AE16" s="176"/>
      <c r="AF16" s="177"/>
      <c r="AG16" s="732"/>
      <c r="AH16" s="733"/>
      <c r="AI16" s="165"/>
    </row>
    <row r="17" spans="1:35" ht="3.75" customHeight="1" x14ac:dyDescent="0.25">
      <c r="A17" s="165"/>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5"/>
    </row>
    <row r="18" spans="1:35" ht="19.5" customHeight="1" x14ac:dyDescent="0.25">
      <c r="A18" s="165"/>
      <c r="B18" s="307"/>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row>
    <row r="19" spans="1:35" ht="3.75" customHeight="1" x14ac:dyDescent="0.25">
      <c r="A19" s="165"/>
      <c r="B19" s="168"/>
      <c r="C19" s="168"/>
      <c r="D19" s="168"/>
      <c r="E19" s="168"/>
      <c r="F19" s="168"/>
      <c r="G19" s="168"/>
      <c r="H19" s="168"/>
      <c r="I19" s="168"/>
      <c r="J19" s="168"/>
      <c r="K19" s="168"/>
      <c r="L19" s="168"/>
      <c r="M19" s="161"/>
      <c r="N19" s="161"/>
      <c r="O19" s="165"/>
      <c r="P19" s="165"/>
      <c r="Q19" s="165"/>
      <c r="R19" s="168"/>
      <c r="S19" s="168"/>
      <c r="T19" s="168"/>
      <c r="U19" s="168"/>
      <c r="V19" s="168"/>
      <c r="W19" s="168"/>
      <c r="X19" s="168"/>
      <c r="Y19" s="168"/>
      <c r="Z19" s="168"/>
      <c r="AA19" s="168"/>
      <c r="AB19" s="168"/>
      <c r="AC19" s="168"/>
      <c r="AD19" s="168"/>
      <c r="AE19" s="161"/>
      <c r="AF19" s="161"/>
      <c r="AG19" s="165"/>
      <c r="AH19" s="165"/>
      <c r="AI19" s="165"/>
    </row>
    <row r="20" spans="1:35" x14ac:dyDescent="0.25">
      <c r="A20" s="165"/>
      <c r="B20" s="654"/>
      <c r="C20" s="655"/>
      <c r="D20" s="655"/>
      <c r="E20" s="655"/>
      <c r="F20" s="655"/>
      <c r="G20" s="655"/>
      <c r="H20" s="655"/>
      <c r="I20" s="655"/>
      <c r="J20" s="655"/>
      <c r="K20" s="655"/>
      <c r="L20" s="655"/>
      <c r="M20" s="655"/>
      <c r="N20" s="655"/>
      <c r="O20" s="655"/>
      <c r="P20" s="655"/>
      <c r="Q20" s="655"/>
      <c r="R20" s="655"/>
      <c r="S20" s="655"/>
      <c r="T20" s="660"/>
      <c r="U20" s="654" t="s">
        <v>58</v>
      </c>
      <c r="V20" s="655"/>
      <c r="W20" s="655"/>
      <c r="X20" s="655"/>
      <c r="Y20" s="655"/>
      <c r="Z20" s="655"/>
      <c r="AA20" s="660"/>
      <c r="AB20" s="654" t="s">
        <v>59</v>
      </c>
      <c r="AC20" s="655"/>
      <c r="AD20" s="655"/>
      <c r="AE20" s="655"/>
      <c r="AF20" s="655"/>
      <c r="AG20" s="655"/>
      <c r="AH20" s="660"/>
      <c r="AI20" s="165"/>
    </row>
    <row r="21" spans="1:35" ht="27.75" customHeight="1" x14ac:dyDescent="0.25">
      <c r="A21" s="165"/>
      <c r="B21" s="688">
        <v>201</v>
      </c>
      <c r="C21" s="690"/>
      <c r="D21" s="724" t="s">
        <v>415</v>
      </c>
      <c r="E21" s="725"/>
      <c r="F21" s="725"/>
      <c r="G21" s="725"/>
      <c r="H21" s="725"/>
      <c r="I21" s="725"/>
      <c r="J21" s="725"/>
      <c r="K21" s="725"/>
      <c r="L21" s="725"/>
      <c r="M21" s="725"/>
      <c r="N21" s="725"/>
      <c r="O21" s="725"/>
      <c r="P21" s="725"/>
      <c r="Q21" s="725"/>
      <c r="R21" s="725"/>
      <c r="S21" s="725"/>
      <c r="T21" s="726"/>
      <c r="U21" s="638">
        <v>0</v>
      </c>
      <c r="V21" s="639"/>
      <c r="W21" s="639"/>
      <c r="X21" s="639"/>
      <c r="Y21" s="639"/>
      <c r="Z21" s="639"/>
      <c r="AA21" s="640"/>
      <c r="AB21" s="728"/>
      <c r="AC21" s="729"/>
      <c r="AD21" s="729"/>
      <c r="AE21" s="729"/>
      <c r="AF21" s="729"/>
      <c r="AG21" s="729"/>
      <c r="AH21" s="730"/>
      <c r="AI21" s="165"/>
    </row>
    <row r="22" spans="1:35" ht="27.75" customHeight="1" x14ac:dyDescent="0.25">
      <c r="A22" s="165"/>
      <c r="B22" s="510" t="s">
        <v>383</v>
      </c>
      <c r="C22" s="690"/>
      <c r="D22" s="724" t="s">
        <v>416</v>
      </c>
      <c r="E22" s="725"/>
      <c r="F22" s="725"/>
      <c r="G22" s="725"/>
      <c r="H22" s="725"/>
      <c r="I22" s="725"/>
      <c r="J22" s="725"/>
      <c r="K22" s="725"/>
      <c r="L22" s="725"/>
      <c r="M22" s="725"/>
      <c r="N22" s="725"/>
      <c r="O22" s="725"/>
      <c r="P22" s="725"/>
      <c r="Q22" s="725"/>
      <c r="R22" s="725"/>
      <c r="S22" s="725"/>
      <c r="T22" s="726"/>
      <c r="U22" s="638">
        <v>0</v>
      </c>
      <c r="V22" s="639"/>
      <c r="W22" s="639"/>
      <c r="X22" s="639"/>
      <c r="Y22" s="639"/>
      <c r="Z22" s="639"/>
      <c r="AA22" s="640"/>
      <c r="AB22" s="728"/>
      <c r="AC22" s="729"/>
      <c r="AD22" s="729"/>
      <c r="AE22" s="729"/>
      <c r="AF22" s="729"/>
      <c r="AG22" s="729"/>
      <c r="AH22" s="730"/>
      <c r="AI22" s="165"/>
    </row>
    <row r="23" spans="1:35" ht="27.75" customHeight="1" x14ac:dyDescent="0.25">
      <c r="A23" s="165"/>
      <c r="B23" s="654">
        <v>202</v>
      </c>
      <c r="C23" s="660"/>
      <c r="D23" s="731" t="s">
        <v>246</v>
      </c>
      <c r="E23" s="725"/>
      <c r="F23" s="725"/>
      <c r="G23" s="725"/>
      <c r="H23" s="725"/>
      <c r="I23" s="725"/>
      <c r="J23" s="725"/>
      <c r="K23" s="725"/>
      <c r="L23" s="725"/>
      <c r="M23" s="725"/>
      <c r="N23" s="725"/>
      <c r="O23" s="725"/>
      <c r="P23" s="725"/>
      <c r="Q23" s="725"/>
      <c r="R23" s="725"/>
      <c r="S23" s="725"/>
      <c r="T23" s="726"/>
      <c r="U23" s="638">
        <f>IF(UPPER(M16)="X",MIN(ROUND(U21*0.3,0),600000),ROUND(U21*0.3,0))</f>
        <v>0</v>
      </c>
      <c r="V23" s="639"/>
      <c r="W23" s="639"/>
      <c r="X23" s="639"/>
      <c r="Y23" s="639"/>
      <c r="Z23" s="639"/>
      <c r="AA23" s="640"/>
      <c r="AB23" s="728"/>
      <c r="AC23" s="729"/>
      <c r="AD23" s="729"/>
      <c r="AE23" s="729"/>
      <c r="AF23" s="729"/>
      <c r="AG23" s="729"/>
      <c r="AH23" s="730"/>
      <c r="AI23" s="165"/>
    </row>
    <row r="24" spans="1:35" ht="27.75" customHeight="1" x14ac:dyDescent="0.25">
      <c r="A24" s="165"/>
      <c r="B24" s="654">
        <v>203</v>
      </c>
      <c r="C24" s="660"/>
      <c r="D24" s="731" t="s">
        <v>247</v>
      </c>
      <c r="E24" s="725"/>
      <c r="F24" s="725"/>
      <c r="G24" s="725"/>
      <c r="H24" s="725"/>
      <c r="I24" s="725"/>
      <c r="J24" s="725"/>
      <c r="K24" s="725"/>
      <c r="L24" s="725"/>
      <c r="M24" s="725"/>
      <c r="N24" s="725"/>
      <c r="O24" s="725"/>
      <c r="P24" s="725"/>
      <c r="Q24" s="725"/>
      <c r="R24" s="725"/>
      <c r="S24" s="725"/>
      <c r="T24" s="726"/>
      <c r="U24" s="649">
        <f>U21-U23</f>
        <v>0</v>
      </c>
      <c r="V24" s="650"/>
      <c r="W24" s="650"/>
      <c r="X24" s="650"/>
      <c r="Y24" s="650"/>
      <c r="Z24" s="650"/>
      <c r="AA24" s="651"/>
      <c r="AB24" s="728"/>
      <c r="AC24" s="729"/>
      <c r="AD24" s="729"/>
      <c r="AE24" s="729"/>
      <c r="AF24" s="729"/>
      <c r="AG24" s="729"/>
      <c r="AH24" s="730"/>
      <c r="AI24" s="165"/>
    </row>
    <row r="25" spans="1:35" ht="34.5" customHeight="1" x14ac:dyDescent="0.25">
      <c r="A25" s="165"/>
      <c r="B25" s="654">
        <v>204</v>
      </c>
      <c r="C25" s="660"/>
      <c r="D25" s="731" t="s">
        <v>248</v>
      </c>
      <c r="E25" s="725"/>
      <c r="F25" s="725"/>
      <c r="G25" s="725"/>
      <c r="H25" s="725"/>
      <c r="I25" s="725"/>
      <c r="J25" s="725"/>
      <c r="K25" s="725"/>
      <c r="L25" s="725"/>
      <c r="M25" s="725"/>
      <c r="N25" s="725"/>
      <c r="O25" s="725"/>
      <c r="P25" s="725"/>
      <c r="Q25" s="725"/>
      <c r="R25" s="725"/>
      <c r="S25" s="725"/>
      <c r="T25" s="726"/>
      <c r="U25" s="638"/>
      <c r="V25" s="639"/>
      <c r="W25" s="639"/>
      <c r="X25" s="639"/>
      <c r="Y25" s="639"/>
      <c r="Z25" s="639"/>
      <c r="AA25" s="640"/>
      <c r="AB25" s="728"/>
      <c r="AC25" s="729"/>
      <c r="AD25" s="729"/>
      <c r="AE25" s="729"/>
      <c r="AF25" s="729"/>
      <c r="AG25" s="729"/>
      <c r="AH25" s="730"/>
      <c r="AI25" s="165"/>
    </row>
    <row r="26" spans="1:35" ht="34.5" customHeight="1" x14ac:dyDescent="0.25">
      <c r="A26" s="165"/>
      <c r="B26" s="654">
        <v>205</v>
      </c>
      <c r="C26" s="660"/>
      <c r="D26" s="731" t="s">
        <v>249</v>
      </c>
      <c r="E26" s="725"/>
      <c r="F26" s="725"/>
      <c r="G26" s="725"/>
      <c r="H26" s="725"/>
      <c r="I26" s="725"/>
      <c r="J26" s="725"/>
      <c r="K26" s="725"/>
      <c r="L26" s="725"/>
      <c r="M26" s="725"/>
      <c r="N26" s="725"/>
      <c r="O26" s="725"/>
      <c r="P26" s="725"/>
      <c r="Q26" s="725"/>
      <c r="R26" s="725"/>
      <c r="S26" s="725"/>
      <c r="T26" s="726"/>
      <c r="U26" s="638"/>
      <c r="V26" s="639"/>
      <c r="W26" s="639"/>
      <c r="X26" s="639"/>
      <c r="Y26" s="639"/>
      <c r="Z26" s="639"/>
      <c r="AA26" s="640"/>
      <c r="AB26" s="728"/>
      <c r="AC26" s="729"/>
      <c r="AD26" s="729"/>
      <c r="AE26" s="729"/>
      <c r="AF26" s="729"/>
      <c r="AG26" s="729"/>
      <c r="AH26" s="730"/>
      <c r="AI26" s="165"/>
    </row>
    <row r="27" spans="1:35" ht="27" customHeight="1" x14ac:dyDescent="0.25">
      <c r="A27" s="165"/>
      <c r="B27" s="654">
        <v>206</v>
      </c>
      <c r="C27" s="660"/>
      <c r="D27" s="724" t="s">
        <v>434</v>
      </c>
      <c r="E27" s="725"/>
      <c r="F27" s="725"/>
      <c r="G27" s="725"/>
      <c r="H27" s="725"/>
      <c r="I27" s="725"/>
      <c r="J27" s="725"/>
      <c r="K27" s="725"/>
      <c r="L27" s="725"/>
      <c r="M27" s="725"/>
      <c r="N27" s="725"/>
      <c r="O27" s="725"/>
      <c r="P27" s="725"/>
      <c r="Q27" s="725"/>
      <c r="R27" s="725"/>
      <c r="S27" s="725"/>
      <c r="T27" s="726"/>
      <c r="U27" s="649">
        <f>U24+U25-U26</f>
        <v>0</v>
      </c>
      <c r="V27" s="650"/>
      <c r="W27" s="650"/>
      <c r="X27" s="650"/>
      <c r="Y27" s="650"/>
      <c r="Z27" s="650"/>
      <c r="AA27" s="651"/>
      <c r="AB27" s="728"/>
      <c r="AC27" s="729"/>
      <c r="AD27" s="729"/>
      <c r="AE27" s="729"/>
      <c r="AF27" s="729"/>
      <c r="AG27" s="729"/>
      <c r="AH27" s="730"/>
      <c r="AI27" s="165"/>
    </row>
    <row r="28" spans="1:35" x14ac:dyDescent="0.25">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row>
    <row r="29" spans="1:35" ht="22.5" customHeight="1" x14ac:dyDescent="0.25">
      <c r="A29" s="165"/>
      <c r="B29" s="731" t="s">
        <v>250</v>
      </c>
      <c r="C29" s="725"/>
      <c r="D29" s="725"/>
      <c r="E29" s="725"/>
      <c r="F29" s="725"/>
      <c r="G29" s="725"/>
      <c r="H29" s="726"/>
      <c r="I29" s="638"/>
      <c r="J29" s="639"/>
      <c r="K29" s="639"/>
      <c r="L29" s="639"/>
      <c r="M29" s="639"/>
      <c r="N29" s="639"/>
      <c r="O29" s="639"/>
      <c r="P29" s="639"/>
      <c r="Q29" s="639"/>
      <c r="R29" s="640"/>
      <c r="S29" s="731" t="s">
        <v>251</v>
      </c>
      <c r="T29" s="725"/>
      <c r="U29" s="725"/>
      <c r="V29" s="725"/>
      <c r="W29" s="725"/>
      <c r="X29" s="726"/>
      <c r="Y29" s="638"/>
      <c r="Z29" s="639"/>
      <c r="AA29" s="639"/>
      <c r="AB29" s="639"/>
      <c r="AC29" s="639"/>
      <c r="AD29" s="639"/>
      <c r="AE29" s="639"/>
      <c r="AF29" s="639"/>
      <c r="AG29" s="639"/>
      <c r="AH29" s="640"/>
      <c r="AI29" s="165"/>
    </row>
    <row r="30" spans="1:35" ht="6.75" customHeight="1" x14ac:dyDescent="0.25">
      <c r="A30" s="165"/>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row>
    <row r="31" spans="1:35" x14ac:dyDescent="0.25">
      <c r="A31" s="165"/>
      <c r="B31" s="174" t="s">
        <v>252</v>
      </c>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row>
    <row r="32" spans="1:35" x14ac:dyDescent="0.25">
      <c r="A32" s="165"/>
      <c r="B32" s="165" t="s">
        <v>169</v>
      </c>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row>
    <row r="33" spans="1:35" ht="6" customHeight="1" x14ac:dyDescent="0.25">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row>
    <row r="34" spans="1:35" ht="23.25" customHeight="1" x14ac:dyDescent="0.25">
      <c r="A34" s="165"/>
      <c r="B34" s="717" t="s">
        <v>253</v>
      </c>
      <c r="C34" s="717"/>
      <c r="D34" s="717"/>
      <c r="E34" s="717"/>
      <c r="F34" s="717"/>
      <c r="G34" s="717"/>
      <c r="H34" s="717"/>
      <c r="I34" s="717"/>
      <c r="J34" s="717"/>
      <c r="K34" s="717"/>
      <c r="L34" s="717"/>
      <c r="M34" s="717"/>
      <c r="N34" s="717"/>
      <c r="O34" s="717"/>
      <c r="P34" s="717" t="s">
        <v>185</v>
      </c>
      <c r="Q34" s="717"/>
      <c r="R34" s="717"/>
      <c r="S34" s="717"/>
      <c r="T34" s="717"/>
      <c r="U34" s="717"/>
      <c r="V34" s="717" t="s">
        <v>186</v>
      </c>
      <c r="W34" s="717"/>
      <c r="X34" s="717"/>
      <c r="Y34" s="717"/>
      <c r="Z34" s="717"/>
      <c r="AA34" s="717"/>
      <c r="AB34" s="720" t="s">
        <v>254</v>
      </c>
      <c r="AC34" s="720"/>
      <c r="AD34" s="720"/>
      <c r="AE34" s="720"/>
      <c r="AF34" s="720"/>
      <c r="AG34" s="717" t="s">
        <v>261</v>
      </c>
      <c r="AH34" s="717"/>
      <c r="AI34" s="165"/>
    </row>
    <row r="35" spans="1:35" x14ac:dyDescent="0.25">
      <c r="A35" s="165"/>
      <c r="B35" s="707">
        <v>1</v>
      </c>
      <c r="C35" s="707"/>
      <c r="D35" s="707"/>
      <c r="E35" s="707"/>
      <c r="F35" s="707"/>
      <c r="G35" s="707"/>
      <c r="H35" s="707"/>
      <c r="I35" s="707"/>
      <c r="J35" s="707"/>
      <c r="K35" s="707"/>
      <c r="L35" s="707"/>
      <c r="M35" s="707"/>
      <c r="N35" s="707"/>
      <c r="O35" s="707"/>
      <c r="P35" s="707">
        <v>2</v>
      </c>
      <c r="Q35" s="707"/>
      <c r="R35" s="707"/>
      <c r="S35" s="707"/>
      <c r="T35" s="707"/>
      <c r="U35" s="707"/>
      <c r="V35" s="707">
        <v>3</v>
      </c>
      <c r="W35" s="707"/>
      <c r="X35" s="707"/>
      <c r="Y35" s="707"/>
      <c r="Z35" s="707"/>
      <c r="AA35" s="707"/>
      <c r="AB35" s="721">
        <v>4</v>
      </c>
      <c r="AC35" s="721"/>
      <c r="AD35" s="721"/>
      <c r="AE35" s="721"/>
      <c r="AF35" s="721"/>
      <c r="AG35" s="707">
        <v>5</v>
      </c>
      <c r="AH35" s="707"/>
      <c r="AI35" s="165"/>
    </row>
    <row r="36" spans="1:35" ht="22.5" customHeight="1" x14ac:dyDescent="0.25">
      <c r="A36" s="165"/>
      <c r="B36" s="707">
        <v>1</v>
      </c>
      <c r="C36" s="707"/>
      <c r="D36" s="714"/>
      <c r="E36" s="715"/>
      <c r="F36" s="715"/>
      <c r="G36" s="715"/>
      <c r="H36" s="715"/>
      <c r="I36" s="715"/>
      <c r="J36" s="715"/>
      <c r="K36" s="715"/>
      <c r="L36" s="715"/>
      <c r="M36" s="715"/>
      <c r="N36" s="715"/>
      <c r="O36" s="716"/>
      <c r="P36" s="718"/>
      <c r="Q36" s="718"/>
      <c r="R36" s="718"/>
      <c r="S36" s="718"/>
      <c r="T36" s="718"/>
      <c r="U36" s="718"/>
      <c r="V36" s="718"/>
      <c r="W36" s="718"/>
      <c r="X36" s="718"/>
      <c r="Y36" s="718"/>
      <c r="Z36" s="718"/>
      <c r="AA36" s="718"/>
      <c r="AB36" s="719">
        <f>P36-V36</f>
        <v>0</v>
      </c>
      <c r="AC36" s="719"/>
      <c r="AD36" s="719"/>
      <c r="AE36" s="719"/>
      <c r="AF36" s="719"/>
      <c r="AG36" s="718"/>
      <c r="AH36" s="718"/>
      <c r="AI36" s="165"/>
    </row>
    <row r="37" spans="1:35" ht="22.5" customHeight="1" x14ac:dyDescent="0.25">
      <c r="A37" s="165"/>
      <c r="B37" s="707">
        <v>2</v>
      </c>
      <c r="C37" s="707"/>
      <c r="D37" s="714"/>
      <c r="E37" s="715"/>
      <c r="F37" s="715"/>
      <c r="G37" s="715"/>
      <c r="H37" s="715"/>
      <c r="I37" s="715"/>
      <c r="J37" s="715"/>
      <c r="K37" s="715"/>
      <c r="L37" s="715"/>
      <c r="M37" s="715"/>
      <c r="N37" s="715"/>
      <c r="O37" s="716"/>
      <c r="P37" s="718"/>
      <c r="Q37" s="718"/>
      <c r="R37" s="718"/>
      <c r="S37" s="718"/>
      <c r="T37" s="718"/>
      <c r="U37" s="718"/>
      <c r="V37" s="718"/>
      <c r="W37" s="718"/>
      <c r="X37" s="718"/>
      <c r="Y37" s="718"/>
      <c r="Z37" s="718"/>
      <c r="AA37" s="718"/>
      <c r="AB37" s="719">
        <f>P37-V37</f>
        <v>0</v>
      </c>
      <c r="AC37" s="719"/>
      <c r="AD37" s="719"/>
      <c r="AE37" s="719"/>
      <c r="AF37" s="719"/>
      <c r="AG37" s="718"/>
      <c r="AH37" s="718"/>
      <c r="AI37" s="165"/>
    </row>
    <row r="38" spans="1:35" ht="22.5" customHeight="1" x14ac:dyDescent="0.25">
      <c r="A38" s="165"/>
      <c r="B38" s="707">
        <v>3</v>
      </c>
      <c r="C38" s="707"/>
      <c r="D38" s="714"/>
      <c r="E38" s="715"/>
      <c r="F38" s="715"/>
      <c r="G38" s="715"/>
      <c r="H38" s="715"/>
      <c r="I38" s="715"/>
      <c r="J38" s="715"/>
      <c r="K38" s="715"/>
      <c r="L38" s="715"/>
      <c r="M38" s="715"/>
      <c r="N38" s="715"/>
      <c r="O38" s="716"/>
      <c r="P38" s="718"/>
      <c r="Q38" s="718"/>
      <c r="R38" s="718"/>
      <c r="S38" s="718"/>
      <c r="T38" s="718"/>
      <c r="U38" s="718"/>
      <c r="V38" s="718"/>
      <c r="W38" s="718"/>
      <c r="X38" s="718"/>
      <c r="Y38" s="718"/>
      <c r="Z38" s="718"/>
      <c r="AA38" s="718"/>
      <c r="AB38" s="719">
        <f>P38-V38</f>
        <v>0</v>
      </c>
      <c r="AC38" s="719"/>
      <c r="AD38" s="719"/>
      <c r="AE38" s="719"/>
      <c r="AF38" s="719"/>
      <c r="AG38" s="718"/>
      <c r="AH38" s="718"/>
      <c r="AI38" s="165"/>
    </row>
    <row r="39" spans="1:35" ht="22.5" customHeight="1" x14ac:dyDescent="0.25">
      <c r="A39" s="165"/>
      <c r="B39" s="707">
        <v>4</v>
      </c>
      <c r="C39" s="707"/>
      <c r="D39" s="714"/>
      <c r="E39" s="715"/>
      <c r="F39" s="715"/>
      <c r="G39" s="715"/>
      <c r="H39" s="715"/>
      <c r="I39" s="715"/>
      <c r="J39" s="715"/>
      <c r="K39" s="715"/>
      <c r="L39" s="715"/>
      <c r="M39" s="715"/>
      <c r="N39" s="715"/>
      <c r="O39" s="716"/>
      <c r="P39" s="718"/>
      <c r="Q39" s="718"/>
      <c r="R39" s="718"/>
      <c r="S39" s="718"/>
      <c r="T39" s="718"/>
      <c r="U39" s="718"/>
      <c r="V39" s="718"/>
      <c r="W39" s="718"/>
      <c r="X39" s="718"/>
      <c r="Y39" s="718"/>
      <c r="Z39" s="718"/>
      <c r="AA39" s="718"/>
      <c r="AB39" s="719">
        <f>P39-V39</f>
        <v>0</v>
      </c>
      <c r="AC39" s="719"/>
      <c r="AD39" s="719"/>
      <c r="AE39" s="719"/>
      <c r="AF39" s="719"/>
      <c r="AG39" s="718"/>
      <c r="AH39" s="718"/>
      <c r="AI39" s="165"/>
    </row>
    <row r="40" spans="1:35" ht="22.5" customHeight="1" x14ac:dyDescent="0.25">
      <c r="A40" s="165"/>
      <c r="B40" s="646" t="s">
        <v>260</v>
      </c>
      <c r="C40" s="647"/>
      <c r="D40" s="647"/>
      <c r="E40" s="647"/>
      <c r="F40" s="647"/>
      <c r="G40" s="647"/>
      <c r="H40" s="647"/>
      <c r="I40" s="647"/>
      <c r="J40" s="647"/>
      <c r="K40" s="647"/>
      <c r="L40" s="647"/>
      <c r="M40" s="647"/>
      <c r="N40" s="647"/>
      <c r="O40" s="648"/>
      <c r="P40" s="722"/>
      <c r="Q40" s="722"/>
      <c r="R40" s="722"/>
      <c r="S40" s="722"/>
      <c r="T40" s="722"/>
      <c r="U40" s="722"/>
      <c r="V40" s="718"/>
      <c r="W40" s="718"/>
      <c r="X40" s="718"/>
      <c r="Y40" s="718"/>
      <c r="Z40" s="718"/>
      <c r="AA40" s="718"/>
      <c r="AB40" s="719">
        <f>SUM(IF(AB36&gt;0,AB36,0)+IF(AB37&gt;0,AB37,0)+IF(AB38&gt;0,AB38,0)+IF(AB39&gt;0,AB39,0))</f>
        <v>0</v>
      </c>
      <c r="AC40" s="719"/>
      <c r="AD40" s="719"/>
      <c r="AE40" s="719"/>
      <c r="AF40" s="719"/>
      <c r="AG40" s="707"/>
      <c r="AH40" s="707"/>
      <c r="AI40" s="165"/>
    </row>
    <row r="41" spans="1:35" ht="3.75" customHeight="1" x14ac:dyDescent="0.25">
      <c r="A41" s="165"/>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5"/>
    </row>
    <row r="42" spans="1:35" ht="23.25" customHeight="1" x14ac:dyDescent="0.25">
      <c r="A42" s="165"/>
      <c r="B42" s="724" t="s">
        <v>384</v>
      </c>
      <c r="C42" s="725"/>
      <c r="D42" s="725"/>
      <c r="E42" s="725"/>
      <c r="F42" s="726"/>
      <c r="G42" s="727"/>
      <c r="H42" s="727"/>
      <c r="I42" s="727"/>
      <c r="J42" s="727"/>
      <c r="K42" s="727"/>
      <c r="L42" s="727"/>
      <c r="M42" s="727"/>
      <c r="N42" s="727"/>
      <c r="O42" s="727"/>
      <c r="P42" s="727"/>
      <c r="Q42" s="727"/>
      <c r="R42" s="727"/>
      <c r="S42" s="168"/>
      <c r="T42" s="168"/>
      <c r="U42" s="168"/>
      <c r="V42" s="168"/>
      <c r="W42" s="168"/>
      <c r="X42" s="168"/>
      <c r="Y42" s="168"/>
      <c r="Z42" s="168"/>
      <c r="AA42" s="168"/>
      <c r="AB42" s="168"/>
      <c r="AC42" s="168"/>
      <c r="AD42" s="168"/>
      <c r="AE42" s="168"/>
      <c r="AF42" s="168"/>
      <c r="AG42" s="161"/>
      <c r="AH42" s="161"/>
      <c r="AI42" s="165"/>
    </row>
    <row r="43" spans="1:35" ht="3.75" customHeight="1" x14ac:dyDescent="0.25">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row>
    <row r="44" spans="1:35" x14ac:dyDescent="0.25">
      <c r="A44" s="165"/>
      <c r="B44" s="654"/>
      <c r="C44" s="655"/>
      <c r="D44" s="655"/>
      <c r="E44" s="655"/>
      <c r="F44" s="655"/>
      <c r="G44" s="655"/>
      <c r="H44" s="655"/>
      <c r="I44" s="655"/>
      <c r="J44" s="655"/>
      <c r="K44" s="655"/>
      <c r="L44" s="655"/>
      <c r="M44" s="655"/>
      <c r="N44" s="655"/>
      <c r="O44" s="655"/>
      <c r="P44" s="655"/>
      <c r="Q44" s="655"/>
      <c r="R44" s="655"/>
      <c r="S44" s="655"/>
      <c r="T44" s="660"/>
      <c r="U44" s="654" t="s">
        <v>58</v>
      </c>
      <c r="V44" s="655"/>
      <c r="W44" s="655"/>
      <c r="X44" s="655"/>
      <c r="Y44" s="655"/>
      <c r="Z44" s="655"/>
      <c r="AA44" s="660"/>
      <c r="AB44" s="654" t="s">
        <v>59</v>
      </c>
      <c r="AC44" s="655"/>
      <c r="AD44" s="655"/>
      <c r="AE44" s="655"/>
      <c r="AF44" s="655"/>
      <c r="AG44" s="655"/>
      <c r="AH44" s="660"/>
      <c r="AI44" s="165"/>
    </row>
    <row r="45" spans="1:35" ht="23.25" customHeight="1" x14ac:dyDescent="0.25">
      <c r="A45" s="165"/>
      <c r="B45" s="654">
        <v>207</v>
      </c>
      <c r="C45" s="660"/>
      <c r="D45" s="723" t="s">
        <v>255</v>
      </c>
      <c r="E45" s="723"/>
      <c r="F45" s="723"/>
      <c r="G45" s="723"/>
      <c r="H45" s="723"/>
      <c r="I45" s="723"/>
      <c r="J45" s="723"/>
      <c r="K45" s="723"/>
      <c r="L45" s="723"/>
      <c r="M45" s="723"/>
      <c r="N45" s="723"/>
      <c r="O45" s="723"/>
      <c r="P45" s="723"/>
      <c r="Q45" s="723"/>
      <c r="R45" s="723"/>
      <c r="S45" s="723"/>
      <c r="T45" s="723"/>
      <c r="U45" s="649">
        <f>SUM(P36:U39)</f>
        <v>0</v>
      </c>
      <c r="V45" s="650"/>
      <c r="W45" s="650"/>
      <c r="X45" s="650"/>
      <c r="Y45" s="650"/>
      <c r="Z45" s="650"/>
      <c r="AA45" s="651"/>
      <c r="AB45" s="654"/>
      <c r="AC45" s="655"/>
      <c r="AD45" s="655"/>
      <c r="AE45" s="655"/>
      <c r="AF45" s="655"/>
      <c r="AG45" s="655"/>
      <c r="AH45" s="660"/>
      <c r="AI45" s="165"/>
    </row>
    <row r="46" spans="1:35" ht="23.25" customHeight="1" x14ac:dyDescent="0.25">
      <c r="A46" s="165"/>
      <c r="B46" s="654">
        <v>208</v>
      </c>
      <c r="C46" s="660"/>
      <c r="D46" s="723" t="s">
        <v>256</v>
      </c>
      <c r="E46" s="723"/>
      <c r="F46" s="723"/>
      <c r="G46" s="723"/>
      <c r="H46" s="723"/>
      <c r="I46" s="723"/>
      <c r="J46" s="723"/>
      <c r="K46" s="723"/>
      <c r="L46" s="723"/>
      <c r="M46" s="723"/>
      <c r="N46" s="723"/>
      <c r="O46" s="723"/>
      <c r="P46" s="723"/>
      <c r="Q46" s="723"/>
      <c r="R46" s="723"/>
      <c r="S46" s="723"/>
      <c r="T46" s="723"/>
      <c r="U46" s="649">
        <f>U45-AB40</f>
        <v>0</v>
      </c>
      <c r="V46" s="650"/>
      <c r="W46" s="650"/>
      <c r="X46" s="650"/>
      <c r="Y46" s="650"/>
      <c r="Z46" s="650"/>
      <c r="AA46" s="651"/>
      <c r="AB46" s="654"/>
      <c r="AC46" s="655"/>
      <c r="AD46" s="655"/>
      <c r="AE46" s="655"/>
      <c r="AF46" s="655"/>
      <c r="AG46" s="655"/>
      <c r="AH46" s="660"/>
      <c r="AI46" s="165"/>
    </row>
    <row r="47" spans="1:35" ht="23.25" customHeight="1" x14ac:dyDescent="0.25">
      <c r="A47" s="165"/>
      <c r="B47" s="654">
        <v>209</v>
      </c>
      <c r="C47" s="660"/>
      <c r="D47" s="723" t="s">
        <v>257</v>
      </c>
      <c r="E47" s="723"/>
      <c r="F47" s="723"/>
      <c r="G47" s="723"/>
      <c r="H47" s="723"/>
      <c r="I47" s="723"/>
      <c r="J47" s="723"/>
      <c r="K47" s="723"/>
      <c r="L47" s="723"/>
      <c r="M47" s="723"/>
      <c r="N47" s="723"/>
      <c r="O47" s="723"/>
      <c r="P47" s="723"/>
      <c r="Q47" s="723"/>
      <c r="R47" s="723"/>
      <c r="S47" s="723"/>
      <c r="T47" s="723"/>
      <c r="U47" s="649">
        <f>U45-U46</f>
        <v>0</v>
      </c>
      <c r="V47" s="650"/>
      <c r="W47" s="650"/>
      <c r="X47" s="650"/>
      <c r="Y47" s="650"/>
      <c r="Z47" s="650"/>
      <c r="AA47" s="651"/>
      <c r="AB47" s="654"/>
      <c r="AC47" s="655"/>
      <c r="AD47" s="655"/>
      <c r="AE47" s="655"/>
      <c r="AF47" s="655"/>
      <c r="AG47" s="655"/>
      <c r="AH47" s="660"/>
      <c r="AI47" s="165"/>
    </row>
    <row r="48" spans="1:35" x14ac:dyDescent="0.25">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row>
    <row r="49" spans="1:35" ht="42.75" customHeight="1" x14ac:dyDescent="0.25">
      <c r="A49" s="165"/>
      <c r="B49" s="734"/>
      <c r="C49" s="735"/>
      <c r="D49" s="735"/>
      <c r="E49" s="735"/>
      <c r="F49" s="735"/>
      <c r="G49" s="735"/>
      <c r="H49" s="735"/>
      <c r="I49" s="735"/>
      <c r="J49" s="735"/>
      <c r="K49" s="735"/>
      <c r="L49" s="735"/>
      <c r="M49" s="735"/>
      <c r="N49" s="735"/>
      <c r="O49" s="735"/>
      <c r="P49" s="735"/>
      <c r="Q49" s="735"/>
      <c r="R49" s="735"/>
      <c r="S49" s="735"/>
      <c r="T49" s="735"/>
      <c r="U49" s="735"/>
      <c r="V49" s="735"/>
      <c r="W49" s="735"/>
      <c r="X49" s="735"/>
      <c r="Y49" s="735"/>
      <c r="Z49" s="735"/>
      <c r="AA49" s="735"/>
      <c r="AB49" s="735"/>
      <c r="AC49" s="735"/>
      <c r="AD49" s="735"/>
      <c r="AE49" s="735"/>
      <c r="AF49" s="735"/>
      <c r="AG49" s="735"/>
      <c r="AH49" s="735"/>
      <c r="AI49" s="165"/>
    </row>
    <row r="50" spans="1:35" x14ac:dyDescent="0.25">
      <c r="A50" s="165"/>
      <c r="B50" s="14" t="s">
        <v>452</v>
      </c>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row>
    <row r="51" spans="1:35" hidden="1" x14ac:dyDescent="0.25">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row>
    <row r="52" spans="1:35" hidden="1" x14ac:dyDescent="0.25">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row>
    <row r="53" spans="1:35" x14ac:dyDescent="0.25">
      <c r="A53" s="165"/>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row>
    <row r="54" spans="1:35" hidden="1" x14ac:dyDescent="0.25"/>
    <row r="55" spans="1:35" hidden="1" x14ac:dyDescent="0.25"/>
    <row r="56" spans="1:35" hidden="1" x14ac:dyDescent="0.25"/>
    <row r="57" spans="1:35" hidden="1" x14ac:dyDescent="0.25"/>
  </sheetData>
  <sheetProtection sheet="1" objects="1" scenarios="1" selectLockedCells="1"/>
  <dataConsolidate/>
  <mergeCells count="95">
    <mergeCell ref="B21:C21"/>
    <mergeCell ref="B23:C23"/>
    <mergeCell ref="B24:C24"/>
    <mergeCell ref="B25:C25"/>
    <mergeCell ref="B26:C26"/>
    <mergeCell ref="B22:C22"/>
    <mergeCell ref="B49:AH49"/>
    <mergeCell ref="I29:R29"/>
    <mergeCell ref="AG34:AH34"/>
    <mergeCell ref="D47:T47"/>
    <mergeCell ref="S29:X29"/>
    <mergeCell ref="B36:C36"/>
    <mergeCell ref="B37:C37"/>
    <mergeCell ref="B38:C38"/>
    <mergeCell ref="B46:C46"/>
    <mergeCell ref="B39:C39"/>
    <mergeCell ref="AG35:AH35"/>
    <mergeCell ref="P34:U34"/>
    <mergeCell ref="P35:U35"/>
    <mergeCell ref="V34:AA34"/>
    <mergeCell ref="AG36:AH36"/>
    <mergeCell ref="AG37:AH37"/>
    <mergeCell ref="M16:N16"/>
    <mergeCell ref="AG16:AH16"/>
    <mergeCell ref="B16:L16"/>
    <mergeCell ref="U20:AA20"/>
    <mergeCell ref="AB20:AH20"/>
    <mergeCell ref="B20:T20"/>
    <mergeCell ref="U21:AA21"/>
    <mergeCell ref="AB21:AH21"/>
    <mergeCell ref="U23:AA23"/>
    <mergeCell ref="AB23:AH23"/>
    <mergeCell ref="D25:T25"/>
    <mergeCell ref="U22:AA22"/>
    <mergeCell ref="AB22:AH22"/>
    <mergeCell ref="D24:T24"/>
    <mergeCell ref="D22:T22"/>
    <mergeCell ref="D21:T21"/>
    <mergeCell ref="D23:T23"/>
    <mergeCell ref="U46:AA46"/>
    <mergeCell ref="B45:C45"/>
    <mergeCell ref="D45:T45"/>
    <mergeCell ref="Y29:AH29"/>
    <mergeCell ref="U24:AA24"/>
    <mergeCell ref="AB24:AH24"/>
    <mergeCell ref="U25:AA25"/>
    <mergeCell ref="AB25:AH25"/>
    <mergeCell ref="U26:AA26"/>
    <mergeCell ref="AB26:AH26"/>
    <mergeCell ref="D26:T26"/>
    <mergeCell ref="U27:AA27"/>
    <mergeCell ref="AB27:AH27"/>
    <mergeCell ref="D27:T27"/>
    <mergeCell ref="B29:H29"/>
    <mergeCell ref="B27:C27"/>
    <mergeCell ref="B47:C47"/>
    <mergeCell ref="D46:T46"/>
    <mergeCell ref="B40:O40"/>
    <mergeCell ref="B42:F42"/>
    <mergeCell ref="G42:R42"/>
    <mergeCell ref="D39:O39"/>
    <mergeCell ref="P40:U40"/>
    <mergeCell ref="V40:AA40"/>
    <mergeCell ref="B44:T44"/>
    <mergeCell ref="U44:AA44"/>
    <mergeCell ref="D37:O37"/>
    <mergeCell ref="D38:O38"/>
    <mergeCell ref="P38:U38"/>
    <mergeCell ref="V38:AA38"/>
    <mergeCell ref="P37:U37"/>
    <mergeCell ref="AB47:AH47"/>
    <mergeCell ref="V37:AA37"/>
    <mergeCell ref="AG40:AH40"/>
    <mergeCell ref="AB44:AH44"/>
    <mergeCell ref="AB37:AF37"/>
    <mergeCell ref="AB39:AF39"/>
    <mergeCell ref="AG38:AH38"/>
    <mergeCell ref="U45:AA45"/>
    <mergeCell ref="AB45:AH45"/>
    <mergeCell ref="AG39:AH39"/>
    <mergeCell ref="AB40:AF40"/>
    <mergeCell ref="AB38:AF38"/>
    <mergeCell ref="P39:U39"/>
    <mergeCell ref="V39:AA39"/>
    <mergeCell ref="AB46:AH46"/>
    <mergeCell ref="U47:AA47"/>
    <mergeCell ref="D36:O36"/>
    <mergeCell ref="B34:O34"/>
    <mergeCell ref="B35:O35"/>
    <mergeCell ref="P36:U36"/>
    <mergeCell ref="AB36:AF36"/>
    <mergeCell ref="V36:AA36"/>
    <mergeCell ref="AB34:AF34"/>
    <mergeCell ref="AB35:AF35"/>
    <mergeCell ref="V35:AA35"/>
  </mergeCells>
  <phoneticPr fontId="12" type="noConversion"/>
  <dataValidations count="6">
    <dataValidation allowBlank="1" showInputMessage="1" showErrorMessage="1" prompt="Uveďte příjmy z nájmu evidované podle § 9 odst. 6 zákona v záznamech o příjmech a výdajích, případně v účetnictví" sqref="U21:AA21"/>
    <dataValidation allowBlank="1" showInputMessage="1" showErrorMessage="1" prompt="Výdaje mohou být skutečné (například náklady spojené s údržbou či opravou pronajímané nemovitosti, vždy v poměrné části k době, po kterou pronajímáte), nebo paušální ve výši 30 %. Uplatňujete-li 30% paušál, nesmí hodnota v tomto řádku překročit 600 000." sqref="U23:AA23"/>
    <dataValidation allowBlank="1" showInputMessage="1" showErrorMessage="1" prompt="V případě, že neuplatňujete výdaje paušálně a tvoříte rezervy na opravy, vyčíslíte jejich výši na počátku a na konci roku 2017." sqref="I29:R29"/>
    <dataValidation allowBlank="1" showInputMessage="1" showErrorMessage="1" prompt="kód p pro zemědělské příjmy, kód s pro společné jmění manželů, kód z pro příjmy ze zahraničí, kód n pro bezúplatný příjem z nemovitosti" sqref="AG36:AH39"/>
    <dataValidation allowBlank="1" showInputMessage="1" showErrorMessage="1" prompt="Uveďte pouze příjmy z nájmu nemovitých věcí evidované podle § 9 odst. 6 zákona v záznamech o příjmech a výdajích, případně v účetnictví" sqref="U22:AA22"/>
    <dataValidation allowBlank="1" showInputMessage="1" showErrorMessage="1" prompt="Pokud je ve sloupci 5 tabulky uveden kód &quot;n&quot;  a jedná se o nemovitost, uveďte číslo rozhodnutí katastrálního úřadu z listu vlastnictví, a přiložte vyrozumění o provedeném vkladu" sqref="G42:R42"/>
  </dataValidations>
  <pageMargins left="0.19685039370078741" right="0.19685039370078741" top="0.19685039370078741" bottom="0.19685039370078741" header="0.19685039370078741" footer="0.19685039370078741"/>
  <pageSetup paperSize="9" orientation="portrait" horizontalDpi="1200" verticalDpi="120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9">
    <tabColor theme="0" tint="-0.499984740745262"/>
  </sheetPr>
  <dimension ref="A1:AH61"/>
  <sheetViews>
    <sheetView showGridLines="0" showRowColHeaders="0" workbookViewId="0">
      <selection activeCell="T19" sqref="T19:Z19"/>
    </sheetView>
  </sheetViews>
  <sheetFormatPr defaultColWidth="0" defaultRowHeight="11.25" zeroHeight="1" x14ac:dyDescent="0.2"/>
  <cols>
    <col min="1" max="10" width="2.85546875" style="140" customWidth="1"/>
    <col min="11" max="11" width="2.28515625" style="140" customWidth="1"/>
    <col min="12" max="12" width="2.85546875" style="140" customWidth="1"/>
    <col min="13" max="13" width="2.42578125" style="140" customWidth="1"/>
    <col min="14" max="14" width="2.85546875" style="140" customWidth="1"/>
    <col min="15" max="15" width="2.140625" style="140" customWidth="1"/>
    <col min="16" max="16" width="2.28515625" style="140" customWidth="1"/>
    <col min="17" max="27" width="2.85546875" style="140" customWidth="1"/>
    <col min="28" max="34" width="3" style="140" customWidth="1"/>
    <col min="35" max="16384" width="0" style="140" hidden="1"/>
  </cols>
  <sheetData>
    <row r="1" spans="1:34" ht="15" x14ac:dyDescent="0.25">
      <c r="A1" s="262"/>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row>
    <row r="2" spans="1:34" x14ac:dyDescent="0.2">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row>
    <row r="3" spans="1:34" x14ac:dyDescent="0.2">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row>
    <row r="4" spans="1:34" x14ac:dyDescent="0.2">
      <c r="A4" s="143"/>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row>
    <row r="5" spans="1:34" x14ac:dyDescent="0.2">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row>
    <row r="6" spans="1:34" x14ac:dyDescent="0.2">
      <c r="A6" s="143"/>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row>
    <row r="7" spans="1:34" x14ac:dyDescent="0.2">
      <c r="A7" s="143"/>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row>
    <row r="8" spans="1:34" x14ac:dyDescent="0.2">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row>
    <row r="9" spans="1:34" x14ac:dyDescent="0.2">
      <c r="A9" s="143"/>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row>
    <row r="10" spans="1:34" x14ac:dyDescent="0.2">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row>
    <row r="11" spans="1:34" x14ac:dyDescent="0.2">
      <c r="A11" s="143"/>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row>
    <row r="12" spans="1:34" x14ac:dyDescent="0.2">
      <c r="A12" s="143"/>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row>
    <row r="13" spans="1:34" x14ac:dyDescent="0.2">
      <c r="A13" s="143"/>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row>
    <row r="14" spans="1:34" ht="10.5" customHeight="1" thickBot="1" x14ac:dyDescent="0.25">
      <c r="A14" s="143"/>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row>
    <row r="15" spans="1:34" ht="15.75" customHeight="1" thickBot="1" x14ac:dyDescent="0.25">
      <c r="A15" s="143"/>
      <c r="B15" s="165" t="s">
        <v>239</v>
      </c>
      <c r="C15" s="143"/>
      <c r="D15" s="143"/>
      <c r="E15" s="752"/>
      <c r="F15" s="75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row>
    <row r="16" spans="1:34" x14ac:dyDescent="0.2">
      <c r="A16" s="143"/>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row>
    <row r="17" spans="1:34" x14ac:dyDescent="0.2">
      <c r="A17" s="143"/>
      <c r="B17" s="754"/>
      <c r="C17" s="755"/>
      <c r="D17" s="755"/>
      <c r="E17" s="755"/>
      <c r="F17" s="755"/>
      <c r="G17" s="755"/>
      <c r="H17" s="755"/>
      <c r="I17" s="755"/>
      <c r="J17" s="755"/>
      <c r="K17" s="755"/>
      <c r="L17" s="755"/>
      <c r="M17" s="755"/>
      <c r="N17" s="755"/>
      <c r="O17" s="755"/>
      <c r="P17" s="755"/>
      <c r="Q17" s="755"/>
      <c r="R17" s="755"/>
      <c r="S17" s="756"/>
      <c r="T17" s="654" t="s">
        <v>232</v>
      </c>
      <c r="U17" s="655"/>
      <c r="V17" s="655"/>
      <c r="W17" s="655"/>
      <c r="X17" s="655"/>
      <c r="Y17" s="655"/>
      <c r="Z17" s="655"/>
      <c r="AA17" s="655"/>
      <c r="AB17" s="655"/>
      <c r="AC17" s="655"/>
      <c r="AD17" s="655"/>
      <c r="AE17" s="655"/>
      <c r="AF17" s="655"/>
      <c r="AG17" s="660"/>
      <c r="AH17" s="143"/>
    </row>
    <row r="18" spans="1:34" x14ac:dyDescent="0.2">
      <c r="A18" s="143"/>
      <c r="B18" s="757"/>
      <c r="C18" s="758"/>
      <c r="D18" s="758"/>
      <c r="E18" s="758"/>
      <c r="F18" s="758"/>
      <c r="G18" s="758"/>
      <c r="H18" s="758"/>
      <c r="I18" s="758"/>
      <c r="J18" s="758"/>
      <c r="K18" s="758"/>
      <c r="L18" s="758"/>
      <c r="M18" s="758"/>
      <c r="N18" s="758"/>
      <c r="O18" s="758"/>
      <c r="P18" s="758"/>
      <c r="Q18" s="758"/>
      <c r="R18" s="758"/>
      <c r="S18" s="759"/>
      <c r="T18" s="163"/>
      <c r="U18" s="163"/>
      <c r="V18" s="163" t="s">
        <v>58</v>
      </c>
      <c r="W18" s="163"/>
      <c r="X18" s="163"/>
      <c r="Y18" s="163"/>
      <c r="Z18" s="163"/>
      <c r="AA18" s="162"/>
      <c r="AB18" s="163"/>
      <c r="AC18" s="163" t="s">
        <v>59</v>
      </c>
      <c r="AD18" s="163"/>
      <c r="AE18" s="163"/>
      <c r="AF18" s="163"/>
      <c r="AG18" s="164"/>
      <c r="AH18" s="143"/>
    </row>
    <row r="19" spans="1:34" ht="26.25" customHeight="1" x14ac:dyDescent="0.2">
      <c r="A19" s="143"/>
      <c r="B19" s="707">
        <v>321</v>
      </c>
      <c r="C19" s="707"/>
      <c r="D19" s="731" t="s">
        <v>233</v>
      </c>
      <c r="E19" s="725"/>
      <c r="F19" s="725"/>
      <c r="G19" s="725"/>
      <c r="H19" s="725"/>
      <c r="I19" s="725"/>
      <c r="J19" s="725"/>
      <c r="K19" s="725"/>
      <c r="L19" s="725"/>
      <c r="M19" s="725"/>
      <c r="N19" s="725"/>
      <c r="O19" s="725"/>
      <c r="P19" s="725"/>
      <c r="Q19" s="725"/>
      <c r="R19" s="725"/>
      <c r="S19" s="726"/>
      <c r="T19" s="718"/>
      <c r="U19" s="718"/>
      <c r="V19" s="718"/>
      <c r="W19" s="718"/>
      <c r="X19" s="718"/>
      <c r="Y19" s="718"/>
      <c r="Z19" s="718"/>
      <c r="AA19" s="723"/>
      <c r="AB19" s="744"/>
      <c r="AC19" s="744"/>
      <c r="AD19" s="744"/>
      <c r="AE19" s="744"/>
      <c r="AF19" s="744"/>
      <c r="AG19" s="744"/>
      <c r="AH19" s="143"/>
    </row>
    <row r="20" spans="1:34" ht="26.25" customHeight="1" x14ac:dyDescent="0.2">
      <c r="A20" s="143"/>
      <c r="B20" s="707">
        <v>322</v>
      </c>
      <c r="C20" s="707"/>
      <c r="D20" s="744" t="s">
        <v>186</v>
      </c>
      <c r="E20" s="744"/>
      <c r="F20" s="744"/>
      <c r="G20" s="744"/>
      <c r="H20" s="744"/>
      <c r="I20" s="744"/>
      <c r="J20" s="744"/>
      <c r="K20" s="744"/>
      <c r="L20" s="744"/>
      <c r="M20" s="744"/>
      <c r="N20" s="744"/>
      <c r="O20" s="744"/>
      <c r="P20" s="744"/>
      <c r="Q20" s="744"/>
      <c r="R20" s="744"/>
      <c r="S20" s="744"/>
      <c r="T20" s="718"/>
      <c r="U20" s="718"/>
      <c r="V20" s="718"/>
      <c r="W20" s="718"/>
      <c r="X20" s="718"/>
      <c r="Y20" s="718"/>
      <c r="Z20" s="718"/>
      <c r="AA20" s="723"/>
      <c r="AB20" s="744"/>
      <c r="AC20" s="744"/>
      <c r="AD20" s="744"/>
      <c r="AE20" s="744"/>
      <c r="AF20" s="744"/>
      <c r="AG20" s="744"/>
      <c r="AH20" s="143"/>
    </row>
    <row r="21" spans="1:34" ht="26.25" customHeight="1" x14ac:dyDescent="0.2">
      <c r="A21" s="143"/>
      <c r="B21" s="707">
        <v>323</v>
      </c>
      <c r="C21" s="707"/>
      <c r="D21" s="744" t="s">
        <v>234</v>
      </c>
      <c r="E21" s="744"/>
      <c r="F21" s="744"/>
      <c r="G21" s="744"/>
      <c r="H21" s="744"/>
      <c r="I21" s="744"/>
      <c r="J21" s="744"/>
      <c r="K21" s="744"/>
      <c r="L21" s="744"/>
      <c r="M21" s="744"/>
      <c r="N21" s="744"/>
      <c r="O21" s="744"/>
      <c r="P21" s="744"/>
      <c r="Q21" s="744"/>
      <c r="R21" s="744"/>
      <c r="S21" s="744"/>
      <c r="T21" s="718"/>
      <c r="U21" s="718"/>
      <c r="V21" s="718"/>
      <c r="W21" s="718"/>
      <c r="X21" s="718"/>
      <c r="Y21" s="718"/>
      <c r="Z21" s="718"/>
      <c r="AA21" s="723"/>
      <c r="AB21" s="744"/>
      <c r="AC21" s="744"/>
      <c r="AD21" s="744"/>
      <c r="AE21" s="744"/>
      <c r="AF21" s="744"/>
      <c r="AG21" s="744"/>
      <c r="AH21" s="143"/>
    </row>
    <row r="22" spans="1:34" ht="26.25" customHeight="1" x14ac:dyDescent="0.2">
      <c r="A22" s="143"/>
      <c r="B22" s="654">
        <v>324</v>
      </c>
      <c r="C22" s="660"/>
      <c r="D22" s="723" t="s">
        <v>240</v>
      </c>
      <c r="E22" s="744"/>
      <c r="F22" s="744"/>
      <c r="G22" s="744"/>
      <c r="H22" s="744"/>
      <c r="I22" s="744"/>
      <c r="J22" s="744"/>
      <c r="K22" s="744"/>
      <c r="L22" s="744"/>
      <c r="M22" s="744"/>
      <c r="N22" s="744"/>
      <c r="O22" s="744"/>
      <c r="P22" s="744"/>
      <c r="Q22" s="744"/>
      <c r="R22" s="744"/>
      <c r="S22" s="744"/>
      <c r="T22" s="750">
        <f>ROUND(IF(IF(IF('DAP2'!E27=0,0,(T19-T20)/'DAP2'!E27)&lt;0,0,IF('DAP2'!E27=0,0,(T19-T20)/'DAP2'!E27))&gt;1,1,IF(IF('DAP2'!E27=0,0,(T19-T20)/'DAP2'!E27)&lt;0,0,IF('DAP2'!E27=0,0,(T19-T20)/'DAP2'!E27))),4)</f>
        <v>0</v>
      </c>
      <c r="U22" s="750"/>
      <c r="V22" s="750"/>
      <c r="W22" s="750"/>
      <c r="X22" s="750"/>
      <c r="Y22" s="750"/>
      <c r="Z22" s="750"/>
      <c r="AA22" s="723"/>
      <c r="AB22" s="744"/>
      <c r="AC22" s="744"/>
      <c r="AD22" s="744"/>
      <c r="AE22" s="744"/>
      <c r="AF22" s="744"/>
      <c r="AG22" s="744"/>
      <c r="AH22" s="143"/>
    </row>
    <row r="23" spans="1:34" ht="26.25" customHeight="1" x14ac:dyDescent="0.2">
      <c r="A23" s="143"/>
      <c r="B23" s="707">
        <v>325</v>
      </c>
      <c r="C23" s="707"/>
      <c r="D23" s="748" t="s">
        <v>435</v>
      </c>
      <c r="E23" s="744"/>
      <c r="F23" s="744"/>
      <c r="G23" s="744"/>
      <c r="H23" s="744"/>
      <c r="I23" s="744"/>
      <c r="J23" s="744"/>
      <c r="K23" s="744"/>
      <c r="L23" s="744"/>
      <c r="M23" s="744"/>
      <c r="N23" s="744"/>
      <c r="O23" s="744"/>
      <c r="P23" s="744"/>
      <c r="Q23" s="744"/>
      <c r="R23" s="744"/>
      <c r="S23" s="744"/>
      <c r="T23" s="751">
        <f>ROUND(('DAP2'!E51+r_59)*Příloha3!T22,2)</f>
        <v>0</v>
      </c>
      <c r="U23" s="751"/>
      <c r="V23" s="751"/>
      <c r="W23" s="751"/>
      <c r="X23" s="751"/>
      <c r="Y23" s="751"/>
      <c r="Z23" s="751"/>
      <c r="AA23" s="723"/>
      <c r="AB23" s="744"/>
      <c r="AC23" s="744"/>
      <c r="AD23" s="744"/>
      <c r="AE23" s="744"/>
      <c r="AF23" s="744"/>
      <c r="AG23" s="744"/>
      <c r="AH23" s="143"/>
    </row>
    <row r="24" spans="1:34" ht="26.25" customHeight="1" thickBot="1" x14ac:dyDescent="0.25">
      <c r="A24" s="143"/>
      <c r="B24" s="749">
        <v>326</v>
      </c>
      <c r="C24" s="749"/>
      <c r="D24" s="746" t="s">
        <v>236</v>
      </c>
      <c r="E24" s="747"/>
      <c r="F24" s="747"/>
      <c r="G24" s="747"/>
      <c r="H24" s="747"/>
      <c r="I24" s="747"/>
      <c r="J24" s="747"/>
      <c r="K24" s="747"/>
      <c r="L24" s="747"/>
      <c r="M24" s="747"/>
      <c r="N24" s="747"/>
      <c r="O24" s="747"/>
      <c r="P24" s="747"/>
      <c r="Q24" s="747"/>
      <c r="R24" s="747"/>
      <c r="S24" s="747"/>
      <c r="T24" s="745">
        <f>MIN(T21,T23)</f>
        <v>0</v>
      </c>
      <c r="U24" s="745"/>
      <c r="V24" s="745"/>
      <c r="W24" s="745"/>
      <c r="X24" s="745"/>
      <c r="Y24" s="745"/>
      <c r="Z24" s="745"/>
      <c r="AA24" s="746"/>
      <c r="AB24" s="747"/>
      <c r="AC24" s="747"/>
      <c r="AD24" s="747"/>
      <c r="AE24" s="747"/>
      <c r="AF24" s="747"/>
      <c r="AG24" s="747"/>
      <c r="AH24" s="143"/>
    </row>
    <row r="25" spans="1:34" ht="26.25" customHeight="1" thickBot="1" x14ac:dyDescent="0.25">
      <c r="A25" s="143"/>
      <c r="B25" s="736">
        <v>327</v>
      </c>
      <c r="C25" s="737"/>
      <c r="D25" s="738" t="s">
        <v>237</v>
      </c>
      <c r="E25" s="739"/>
      <c r="F25" s="739"/>
      <c r="G25" s="739"/>
      <c r="H25" s="739"/>
      <c r="I25" s="739"/>
      <c r="J25" s="739"/>
      <c r="K25" s="739"/>
      <c r="L25" s="739"/>
      <c r="M25" s="739"/>
      <c r="N25" s="739"/>
      <c r="O25" s="739"/>
      <c r="P25" s="739"/>
      <c r="Q25" s="739"/>
      <c r="R25" s="739"/>
      <c r="S25" s="739"/>
      <c r="T25" s="743">
        <f>IF((T21-T24)&gt;0,T21-T24,0)</f>
        <v>0</v>
      </c>
      <c r="U25" s="743"/>
      <c r="V25" s="743"/>
      <c r="W25" s="743"/>
      <c r="X25" s="743"/>
      <c r="Y25" s="743"/>
      <c r="Z25" s="743"/>
      <c r="AA25" s="738"/>
      <c r="AB25" s="739"/>
      <c r="AC25" s="739"/>
      <c r="AD25" s="739"/>
      <c r="AE25" s="739"/>
      <c r="AF25" s="739"/>
      <c r="AG25" s="741"/>
      <c r="AH25" s="143"/>
    </row>
    <row r="26" spans="1:34" ht="26.25" customHeight="1" thickBot="1" x14ac:dyDescent="0.25">
      <c r="A26" s="143"/>
      <c r="B26" s="736">
        <v>328</v>
      </c>
      <c r="C26" s="737"/>
      <c r="D26" s="738" t="s">
        <v>241</v>
      </c>
      <c r="E26" s="739"/>
      <c r="F26" s="739"/>
      <c r="G26" s="739"/>
      <c r="H26" s="739"/>
      <c r="I26" s="739"/>
      <c r="J26" s="739"/>
      <c r="K26" s="739"/>
      <c r="L26" s="739"/>
      <c r="M26" s="739"/>
      <c r="N26" s="739"/>
      <c r="O26" s="739"/>
      <c r="P26" s="739"/>
      <c r="Q26" s="739"/>
      <c r="R26" s="739"/>
      <c r="S26" s="739"/>
      <c r="T26" s="740">
        <f>MIN(T24+'Samostatný-list-k-Př.3'!U37,'DAP2'!E51)</f>
        <v>0</v>
      </c>
      <c r="U26" s="740"/>
      <c r="V26" s="740"/>
      <c r="W26" s="740"/>
      <c r="X26" s="740"/>
      <c r="Y26" s="740"/>
      <c r="Z26" s="740"/>
      <c r="AA26" s="738"/>
      <c r="AB26" s="739"/>
      <c r="AC26" s="739"/>
      <c r="AD26" s="739"/>
      <c r="AE26" s="739"/>
      <c r="AF26" s="739"/>
      <c r="AG26" s="741"/>
      <c r="AH26" s="143"/>
    </row>
    <row r="27" spans="1:34" ht="26.25" customHeight="1" thickBot="1" x14ac:dyDescent="0.25">
      <c r="A27" s="143"/>
      <c r="B27" s="736">
        <v>329</v>
      </c>
      <c r="C27" s="737"/>
      <c r="D27" s="738" t="s">
        <v>242</v>
      </c>
      <c r="E27" s="739"/>
      <c r="F27" s="739"/>
      <c r="G27" s="739"/>
      <c r="H27" s="739"/>
      <c r="I27" s="739"/>
      <c r="J27" s="739"/>
      <c r="K27" s="739"/>
      <c r="L27" s="739"/>
      <c r="M27" s="739"/>
      <c r="N27" s="739"/>
      <c r="O27" s="739"/>
      <c r="P27" s="739"/>
      <c r="Q27" s="739"/>
      <c r="R27" s="739"/>
      <c r="S27" s="739"/>
      <c r="T27" s="740">
        <f>T25+'Samostatný-list-k-Př.3'!U37</f>
        <v>0</v>
      </c>
      <c r="U27" s="740"/>
      <c r="V27" s="740"/>
      <c r="W27" s="740"/>
      <c r="X27" s="740"/>
      <c r="Y27" s="740"/>
      <c r="Z27" s="740"/>
      <c r="AA27" s="738"/>
      <c r="AB27" s="739"/>
      <c r="AC27" s="739"/>
      <c r="AD27" s="739"/>
      <c r="AE27" s="739"/>
      <c r="AF27" s="739"/>
      <c r="AG27" s="741"/>
      <c r="AH27" s="143"/>
    </row>
    <row r="28" spans="1:34" s="169" customFormat="1" ht="8.25" customHeight="1" thickBot="1" x14ac:dyDescent="0.25">
      <c r="A28" s="166"/>
      <c r="B28" s="161"/>
      <c r="C28" s="161"/>
      <c r="D28" s="167"/>
      <c r="E28" s="168"/>
      <c r="F28" s="168"/>
      <c r="G28" s="168"/>
      <c r="H28" s="168"/>
      <c r="I28" s="168"/>
      <c r="J28" s="168"/>
      <c r="K28" s="168"/>
      <c r="L28" s="168"/>
      <c r="M28" s="168"/>
      <c r="N28" s="168"/>
      <c r="O28" s="168"/>
      <c r="P28" s="168"/>
      <c r="Q28" s="168"/>
      <c r="R28" s="168"/>
      <c r="S28" s="168"/>
      <c r="T28" s="190"/>
      <c r="U28" s="190"/>
      <c r="V28" s="190"/>
      <c r="W28" s="190"/>
      <c r="X28" s="190"/>
      <c r="Y28" s="190"/>
      <c r="Z28" s="190"/>
      <c r="AA28" s="168"/>
      <c r="AB28" s="168"/>
      <c r="AC28" s="168"/>
      <c r="AD28" s="168"/>
      <c r="AE28" s="168"/>
      <c r="AF28" s="168"/>
      <c r="AG28" s="168"/>
      <c r="AH28" s="166"/>
    </row>
    <row r="29" spans="1:34" ht="26.25" customHeight="1" thickBot="1" x14ac:dyDescent="0.25">
      <c r="A29" s="143"/>
      <c r="B29" s="736">
        <v>330</v>
      </c>
      <c r="C29" s="737"/>
      <c r="D29" s="742" t="s">
        <v>417</v>
      </c>
      <c r="E29" s="739"/>
      <c r="F29" s="739"/>
      <c r="G29" s="739"/>
      <c r="H29" s="739"/>
      <c r="I29" s="739"/>
      <c r="J29" s="739"/>
      <c r="K29" s="739"/>
      <c r="L29" s="739"/>
      <c r="M29" s="739"/>
      <c r="N29" s="739"/>
      <c r="O29" s="739"/>
      <c r="P29" s="739"/>
      <c r="Q29" s="739"/>
      <c r="R29" s="739"/>
      <c r="S29" s="739"/>
      <c r="T29" s="743">
        <f>IF(r_328&lt;0,"Chyba v řádku 328!",r_57+r_59-r_328)</f>
        <v>0</v>
      </c>
      <c r="U29" s="743"/>
      <c r="V29" s="743"/>
      <c r="W29" s="743"/>
      <c r="X29" s="743"/>
      <c r="Y29" s="743"/>
      <c r="Z29" s="743"/>
      <c r="AA29" s="742"/>
      <c r="AB29" s="739"/>
      <c r="AC29" s="739"/>
      <c r="AD29" s="739"/>
      <c r="AE29" s="739"/>
      <c r="AF29" s="739"/>
      <c r="AG29" s="741"/>
      <c r="AH29" s="143"/>
    </row>
    <row r="30" spans="1:34" x14ac:dyDescent="0.2">
      <c r="A30" s="143"/>
      <c r="B30" s="143"/>
      <c r="C30" s="143"/>
      <c r="D30" s="143"/>
      <c r="E30" s="143"/>
      <c r="F30" s="143"/>
      <c r="G30" s="143"/>
      <c r="H30" s="143"/>
      <c r="I30" s="143"/>
      <c r="J30" s="143"/>
      <c r="K30" s="143"/>
      <c r="L30" s="143"/>
      <c r="M30" s="143"/>
      <c r="N30" s="143"/>
      <c r="O30" s="143"/>
      <c r="P30" s="143"/>
      <c r="Q30" s="143"/>
      <c r="R30" s="143"/>
      <c r="S30" s="143"/>
      <c r="T30" s="11"/>
      <c r="U30" s="143"/>
      <c r="V30" s="143"/>
      <c r="W30" s="143"/>
      <c r="X30" s="143"/>
      <c r="Y30" s="143"/>
      <c r="Z30" s="143"/>
      <c r="AA30" s="143"/>
      <c r="AB30" s="143"/>
      <c r="AC30" s="143"/>
      <c r="AD30" s="143"/>
      <c r="AE30" s="143"/>
      <c r="AF30" s="143"/>
      <c r="AG30" s="143"/>
      <c r="AH30" s="143"/>
    </row>
    <row r="31" spans="1:34" x14ac:dyDescent="0.2">
      <c r="A31" s="143"/>
      <c r="B31" s="143"/>
      <c r="C31" s="143"/>
      <c r="D31" s="143"/>
      <c r="E31" s="143"/>
      <c r="F31" s="11"/>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row>
    <row r="32" spans="1:34" x14ac:dyDescent="0.2">
      <c r="A32" s="143"/>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row>
    <row r="33" spans="1:34" x14ac:dyDescent="0.2">
      <c r="A33" s="143"/>
      <c r="B33" s="143"/>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row>
    <row r="34" spans="1:34" x14ac:dyDescent="0.2">
      <c r="A34" s="143"/>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row>
    <row r="35" spans="1:34" x14ac:dyDescent="0.2">
      <c r="A35" s="143"/>
      <c r="B35" s="143"/>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row>
    <row r="36" spans="1:34" x14ac:dyDescent="0.2">
      <c r="A36" s="143"/>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row>
    <row r="37" spans="1:34" x14ac:dyDescent="0.2">
      <c r="A37" s="143"/>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row>
    <row r="38" spans="1:34" x14ac:dyDescent="0.2">
      <c r="A38" s="143"/>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row>
    <row r="39" spans="1:34" x14ac:dyDescent="0.2">
      <c r="A39" s="143"/>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row>
    <row r="40" spans="1:34" x14ac:dyDescent="0.2">
      <c r="A40" s="143"/>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row>
    <row r="41" spans="1:34" x14ac:dyDescent="0.2">
      <c r="A41" s="143"/>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row>
    <row r="42" spans="1:34" x14ac:dyDescent="0.2">
      <c r="A42" s="143"/>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row>
    <row r="43" spans="1:34" x14ac:dyDescent="0.2">
      <c r="A43" s="143"/>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row>
    <row r="44" spans="1:34" x14ac:dyDescent="0.2">
      <c r="A44" s="143"/>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row>
    <row r="45" spans="1:34" x14ac:dyDescent="0.2">
      <c r="A45" s="143"/>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row>
    <row r="46" spans="1:34" x14ac:dyDescent="0.2">
      <c r="A46" s="143"/>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row>
    <row r="47" spans="1:34" x14ac:dyDescent="0.2">
      <c r="A47" s="143"/>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row>
    <row r="48" spans="1:34" x14ac:dyDescent="0.2">
      <c r="A48" s="143"/>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4" x14ac:dyDescent="0.2">
      <c r="A49" s="143"/>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row>
    <row r="50" spans="1:34" x14ac:dyDescent="0.2">
      <c r="A50" s="143"/>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row>
    <row r="51" spans="1:34" x14ac:dyDescent="0.2">
      <c r="A51" s="143"/>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row>
    <row r="52" spans="1:34" x14ac:dyDescent="0.2">
      <c r="A52" s="143"/>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row>
    <row r="53" spans="1:34" x14ac:dyDescent="0.2">
      <c r="A53" s="143"/>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row>
    <row r="54" spans="1:34" x14ac:dyDescent="0.2">
      <c r="A54" s="143"/>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row>
    <row r="55" spans="1:34" x14ac:dyDescent="0.2">
      <c r="A55" s="143"/>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row>
    <row r="56" spans="1:34" x14ac:dyDescent="0.2">
      <c r="A56" s="143"/>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row>
    <row r="57" spans="1:34" x14ac:dyDescent="0.2">
      <c r="A57" s="143"/>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row>
    <row r="58" spans="1:34" x14ac:dyDescent="0.2">
      <c r="A58" s="143"/>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row>
    <row r="59" spans="1:34" x14ac:dyDescent="0.2">
      <c r="A59" s="143"/>
      <c r="B59" s="11" t="s">
        <v>453</v>
      </c>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row>
    <row r="60" spans="1:34" x14ac:dyDescent="0.2">
      <c r="A60" s="143"/>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row>
    <row r="61" spans="1:34" hidden="1" x14ac:dyDescent="0.2"/>
  </sheetData>
  <sheetProtection sheet="1" objects="1" scenarios="1" selectLockedCells="1"/>
  <mergeCells count="43">
    <mergeCell ref="E15:F15"/>
    <mergeCell ref="B17:S18"/>
    <mergeCell ref="T17:AG17"/>
    <mergeCell ref="B19:C19"/>
    <mergeCell ref="D19:S19"/>
    <mergeCell ref="T19:Z19"/>
    <mergeCell ref="AA19:AG19"/>
    <mergeCell ref="B20:C20"/>
    <mergeCell ref="D20:S20"/>
    <mergeCell ref="T20:Z20"/>
    <mergeCell ref="AA20:AG20"/>
    <mergeCell ref="B21:C21"/>
    <mergeCell ref="D21:S21"/>
    <mergeCell ref="T21:Z21"/>
    <mergeCell ref="AA21:AG21"/>
    <mergeCell ref="B22:C22"/>
    <mergeCell ref="D22:S22"/>
    <mergeCell ref="T24:Z24"/>
    <mergeCell ref="AA24:AG24"/>
    <mergeCell ref="B23:C23"/>
    <mergeCell ref="D23:S23"/>
    <mergeCell ref="B24:C24"/>
    <mergeCell ref="D24:S24"/>
    <mergeCell ref="T22:Z22"/>
    <mergeCell ref="AA22:AG22"/>
    <mergeCell ref="T23:Z23"/>
    <mergeCell ref="AA23:AG23"/>
    <mergeCell ref="B25:C25"/>
    <mergeCell ref="D25:S25"/>
    <mergeCell ref="T26:Z26"/>
    <mergeCell ref="AA26:AG26"/>
    <mergeCell ref="B29:C29"/>
    <mergeCell ref="D29:S29"/>
    <mergeCell ref="T29:Z29"/>
    <mergeCell ref="AA29:AG29"/>
    <mergeCell ref="T27:Z27"/>
    <mergeCell ref="AA27:AG27"/>
    <mergeCell ref="B26:C26"/>
    <mergeCell ref="D26:S26"/>
    <mergeCell ref="B27:C27"/>
    <mergeCell ref="D27:S27"/>
    <mergeCell ref="T25:Z25"/>
    <mergeCell ref="AA25:AG25"/>
  </mergeCells>
  <phoneticPr fontId="12" type="noConversion"/>
  <pageMargins left="0.19685039370078741" right="0.19685039370078741" top="0.19685039370078741" bottom="0.19685039370078741" header="0.19685039370078741" footer="0.19685039370078741"/>
  <pageSetup paperSize="9"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53</vt:i4>
      </vt:variant>
    </vt:vector>
  </HeadingPairs>
  <TitlesOfParts>
    <vt:vector size="65" baseType="lpstr">
      <vt:lpstr>ÚVOD</vt:lpstr>
      <vt:lpstr>DAP1</vt:lpstr>
      <vt:lpstr>DAP2</vt:lpstr>
      <vt:lpstr>DAP3</vt:lpstr>
      <vt:lpstr>DAP4</vt:lpstr>
      <vt:lpstr>Příloha1-s.1</vt:lpstr>
      <vt:lpstr>Příloha1-s.2</vt:lpstr>
      <vt:lpstr>Příloha2</vt:lpstr>
      <vt:lpstr>Příloha3</vt:lpstr>
      <vt:lpstr>Samostatný-list-k-Př.3</vt:lpstr>
      <vt:lpstr>Příloha-k-p34</vt:lpstr>
      <vt:lpstr>Seznam-podle-p38</vt:lpstr>
      <vt:lpstr>Příloha2!Oblast_tisku</vt:lpstr>
      <vt:lpstr>r_101</vt:lpstr>
      <vt:lpstr>r_102</vt:lpstr>
      <vt:lpstr>r_103</vt:lpstr>
      <vt:lpstr>r_104</vt:lpstr>
      <vt:lpstr>r_105</vt:lpstr>
      <vt:lpstr>r_106</vt:lpstr>
      <vt:lpstr>r_107</vt:lpstr>
      <vt:lpstr>r_108</vt:lpstr>
      <vt:lpstr>r_109</vt:lpstr>
      <vt:lpstr>r_110</vt:lpstr>
      <vt:lpstr>r_111</vt:lpstr>
      <vt:lpstr>r_112</vt:lpstr>
      <vt:lpstr>R_113</vt:lpstr>
      <vt:lpstr>r_114</vt:lpstr>
      <vt:lpstr>R_201</vt:lpstr>
      <vt:lpstr>R_206</vt:lpstr>
      <vt:lpstr>r_31</vt:lpstr>
      <vt:lpstr>r_321</vt:lpstr>
      <vt:lpstr>r_328</vt:lpstr>
      <vt:lpstr>r_330</vt:lpstr>
      <vt:lpstr>r_37</vt:lpstr>
      <vt:lpstr>r_38</vt:lpstr>
      <vt:lpstr>r_41</vt:lpstr>
      <vt:lpstr>r_42</vt:lpstr>
      <vt:lpstr>r_43</vt:lpstr>
      <vt:lpstr>R_45</vt:lpstr>
      <vt:lpstr>r_57</vt:lpstr>
      <vt:lpstr>r_58</vt:lpstr>
      <vt:lpstr>r_59</vt:lpstr>
      <vt:lpstr>r_64</vt:lpstr>
      <vt:lpstr>r_65a</vt:lpstr>
      <vt:lpstr>r_65b</vt:lpstr>
      <vt:lpstr>r_66</vt:lpstr>
      <vt:lpstr>r_67</vt:lpstr>
      <vt:lpstr>r_68</vt:lpstr>
      <vt:lpstr>r_69</vt:lpstr>
      <vt:lpstr>r_69a</vt:lpstr>
      <vt:lpstr>r_74</vt:lpstr>
      <vt:lpstr>r_77</vt:lpstr>
      <vt:lpstr>r_84</vt:lpstr>
      <vt:lpstr>r_85</vt:lpstr>
      <vt:lpstr>r_86</vt:lpstr>
      <vt:lpstr>r_87</vt:lpstr>
      <vt:lpstr>r_87a</vt:lpstr>
      <vt:lpstr>r_87b</vt:lpstr>
      <vt:lpstr>r_88</vt:lpstr>
      <vt:lpstr>r_89</vt:lpstr>
      <vt:lpstr>r_90</vt:lpstr>
      <vt:lpstr>UVPP</vt:lpstr>
      <vt:lpstr>VDE</vt:lpstr>
      <vt:lpstr>VDE_ANO</vt:lpstr>
      <vt:lpstr>VP_ANO</vt:lpstr>
    </vt:vector>
  </TitlesOfParts>
  <Company>MAFRA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Daňové přiznání 2008</dc:title>
  <dc:creator>Miroslav Lorenc</dc:creator>
  <cp:lastModifiedBy>Ventura Tomáš</cp:lastModifiedBy>
  <cp:lastPrinted>2017-12-15T10:11:43Z</cp:lastPrinted>
  <dcterms:created xsi:type="dcterms:W3CDTF">2008-12-07T21:11:55Z</dcterms:created>
  <dcterms:modified xsi:type="dcterms:W3CDTF">2020-02-17T10:52:27Z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um dokončení">
    <vt:lpwstr>9.1.2009</vt:lpwstr>
  </property>
</Properties>
</file>